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RIESGOS24\Desktop\AUDITORIA DEPARTAMENTAL\II TRIMESTRE\"/>
    </mc:Choice>
  </mc:AlternateContent>
  <xr:revisionPtr revIDLastSave="0" documentId="13_ncr:1_{2C3E1430-802B-474D-B66E-74E6D4B0B258}" xr6:coauthVersionLast="47" xr6:coauthVersionMax="47" xr10:uidLastSave="{00000000-0000-0000-0000-000000000000}"/>
  <bookViews>
    <workbookView xWindow="-120" yWindow="-120" windowWidth="20730" windowHeight="11040" tabRatio="778" xr2:uid="{00000000-000D-0000-FFFF-FFFF00000000}"/>
  </bookViews>
  <sheets>
    <sheet name="Mapa de riesgos VF" sheetId="49" r:id="rId1"/>
    <sheet name="2023- Tablas Inherente" sheetId="38" r:id="rId2"/>
    <sheet name="2023- Mapa Calor R Inherente" sheetId="39" r:id="rId3"/>
    <sheet name="Tipologia RResidual" sheetId="45" r:id="rId4"/>
    <sheet name="2023- Mapa Calor R Residual" sheetId="44" r:id="rId5"/>
    <sheet name="Criterios" sheetId="16" state="hidden" r:id="rId6"/>
  </sheets>
  <definedNames>
    <definedName name="_xlnm._FilterDatabase" localSheetId="0" hidden="1">'Mapa de riesgos VF'!$A$6:$AB$53</definedName>
    <definedName name="ACCION" localSheetId="0">#REF!</definedName>
    <definedName name="ACCION">#REF!</definedName>
    <definedName name="Activo" localSheetId="0">'Mapa de riesgos VF'!#REF!</definedName>
    <definedName name="Activo">#REF!</definedName>
    <definedName name="ALTO" localSheetId="0">#REF!</definedName>
    <definedName name="ALTO">#REF!</definedName>
    <definedName name="_xlnm.Print_Area" localSheetId="1">'2023- Tablas Inherente'!$A$1:$K$17</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Causa" localSheetId="0">'Mapa de riesgos VF'!#REF!</definedName>
    <definedName name="Causa">#REF!</definedName>
    <definedName name="Clasificacion" localSheetId="0">'Mapa de riesgos VF'!$E$6</definedName>
    <definedName name="Clasificacion">#REF!</definedName>
    <definedName name="Consecuencia" localSheetId="0">'Mapa de riesgos VF'!#REF!</definedName>
    <definedName name="Consecuencia">#REF!</definedName>
    <definedName name="Dependencia" localSheetId="0">'Mapa de riesgos VF'!#REF!</definedName>
    <definedName name="Dependencia">#REF!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 localSheetId="0">'Mapa de riesgos VF'!$B$6</definedName>
    <definedName name="pro">#REF!</definedName>
    <definedName name="PROBABILIDAD" localSheetId="0">#REF!</definedName>
    <definedName name="PROBABILIDAD">#REF!</definedName>
    <definedName name="Proceso" localSheetId="0">#REF!</definedName>
    <definedName name="Proceso">#REF!</definedName>
    <definedName name="Procesos" localSheetId="0">'Mapa de riesgos VF'!$B$6</definedName>
    <definedName name="Procesos">#REF!</definedName>
    <definedName name="_xlnm.Print_Titles" localSheetId="0">'Mapa de riesgos VF'!$6:$6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49" l="1"/>
  <c r="W47" i="49"/>
  <c r="W12" i="49"/>
  <c r="W15" i="49"/>
  <c r="V15" i="49"/>
  <c r="W23" i="49"/>
  <c r="V23" i="49"/>
  <c r="V30" i="49"/>
  <c r="V31" i="49"/>
  <c r="V52" i="49"/>
  <c r="I53" i="49" l="1"/>
  <c r="V36" i="49"/>
  <c r="W52" i="49"/>
  <c r="W51" i="49"/>
  <c r="V51" i="49"/>
  <c r="W50" i="49"/>
  <c r="V50" i="49"/>
  <c r="W49" i="49"/>
  <c r="V49" i="49"/>
  <c r="W48" i="49"/>
  <c r="V48" i="49"/>
  <c r="V47" i="49"/>
  <c r="W46" i="49"/>
  <c r="V46" i="49"/>
  <c r="W45" i="49"/>
  <c r="V45" i="49"/>
  <c r="W44" i="49"/>
  <c r="V44" i="49"/>
  <c r="W43" i="49"/>
  <c r="V43" i="49"/>
  <c r="W42" i="49"/>
  <c r="V42" i="49"/>
  <c r="W41" i="49"/>
  <c r="V41" i="49"/>
  <c r="W40" i="49"/>
  <c r="V40" i="49"/>
  <c r="W39" i="49"/>
  <c r="V39" i="49"/>
  <c r="W38" i="49"/>
  <c r="V38" i="49"/>
  <c r="W37" i="49"/>
  <c r="V37" i="49"/>
  <c r="W36" i="49"/>
  <c r="W35" i="49"/>
  <c r="V35" i="49"/>
  <c r="W34" i="49"/>
  <c r="V34" i="49"/>
  <c r="W33" i="49"/>
  <c r="V33" i="49"/>
  <c r="W32" i="49"/>
  <c r="V32" i="49"/>
  <c r="W31" i="49"/>
  <c r="W30" i="49"/>
  <c r="W29" i="49"/>
  <c r="V29" i="49"/>
  <c r="W28" i="49"/>
  <c r="V28" i="49"/>
  <c r="W27" i="49"/>
  <c r="V27" i="49"/>
  <c r="W26" i="49"/>
  <c r="V26" i="49"/>
  <c r="W25" i="49"/>
  <c r="V25" i="49"/>
  <c r="W24" i="49"/>
  <c r="V24" i="49"/>
  <c r="W22" i="49"/>
  <c r="V22" i="49"/>
  <c r="W21" i="49"/>
  <c r="V21" i="49"/>
  <c r="W20" i="49"/>
  <c r="V20" i="49"/>
  <c r="W19" i="49"/>
  <c r="V19" i="49"/>
  <c r="W18" i="49"/>
  <c r="V18" i="49"/>
  <c r="W17" i="49"/>
  <c r="V17" i="49"/>
  <c r="W16" i="49"/>
  <c r="V16" i="49"/>
  <c r="W14" i="49"/>
  <c r="V14" i="49"/>
  <c r="W13" i="49"/>
  <c r="V13" i="49"/>
  <c r="V12" i="49"/>
  <c r="W11" i="49"/>
  <c r="J16"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Gomez</author>
    <author/>
    <author>EFR</author>
  </authors>
  <commentList>
    <comment ref="E6" authorId="0" shapeId="0" xr:uid="{4E704CBA-C7FD-4D5E-B679-85EA9E5E3755}">
      <text>
        <r>
          <rPr>
            <b/>
            <sz val="9"/>
            <color indexed="81"/>
            <rFont val="Tahoma"/>
            <family val="2"/>
          </rPr>
          <t xml:space="preserve">Clasificación del Riesgo
</t>
        </r>
        <r>
          <rPr>
            <sz val="9"/>
            <color indexed="81"/>
            <rFont val="Tahoma"/>
            <family val="2"/>
          </rPr>
          <t xml:space="preserve">1.Riesgos Procesos
1.1. Estratégico
1.2. Imagen
1.3 Operativos
1.4 Financieros
1.5 Cumplimiento
1.6 Tecnología
1.7  Ambientales
2. Riesgos de Corrupción
3. Riesgos Contables
4. Seguridad de la Información
</t>
        </r>
      </text>
    </comment>
    <comment ref="F6" authorId="0" shapeId="0" xr:uid="{3091AE37-34E5-489A-8793-1AAB836C6CC5}">
      <text>
        <r>
          <rPr>
            <sz val="9"/>
            <color indexed="81"/>
            <rFont val="Tahoma"/>
            <family val="2"/>
          </rPr>
          <t xml:space="preserve">FP: es aquel al que se enfrenta una entidad en
ausencia de acciones de la dirección para
modificar su probabilidad o impacto. 
</t>
        </r>
      </text>
    </comment>
    <comment ref="J6" authorId="0" shapeId="0" xr:uid="{E45C06AD-E188-4DC1-B6DD-4B952DC01CDC}">
      <text>
        <r>
          <rPr>
            <b/>
            <sz val="9"/>
            <color indexed="81"/>
            <rFont val="Tahoma"/>
            <family val="2"/>
          </rPr>
          <t xml:space="preserve">FP: </t>
        </r>
        <r>
          <rPr>
            <sz val="9"/>
            <color indexed="81"/>
            <rFont val="Tahoma"/>
            <family val="2"/>
          </rPr>
          <t>Medida que modifica el riesgo (procesos, políticas, dispositivos, prácticas u otras acciones)</t>
        </r>
      </text>
    </comment>
    <comment ref="V6" authorId="0" shapeId="0" xr:uid="{2CDA2D10-7160-4B97-BFFB-F76223C2BB84}">
      <text>
        <r>
          <rPr>
            <b/>
            <sz val="9"/>
            <color indexed="81"/>
            <rFont val="Tahoma"/>
            <family val="2"/>
          </rPr>
          <t>FP: N</t>
        </r>
        <r>
          <rPr>
            <sz val="9"/>
            <color indexed="81"/>
            <rFont val="Tahoma"/>
            <family val="2"/>
          </rPr>
          <t xml:space="preserve">ivel de riesgo que permanece luego de tomar
sus correspondientes medidas de tratamiento.
</t>
        </r>
      </text>
    </comment>
    <comment ref="Y6" authorId="0" shapeId="0" xr:uid="{4F58038E-35C2-434D-A2D5-22F94B07B63A}">
      <text>
        <r>
          <rPr>
            <sz val="9"/>
            <color indexed="81"/>
            <rFont val="Tahoma"/>
            <family val="2"/>
          </rPr>
          <t xml:space="preserve">Reducir
Transferir
Aceptar
Mitigar
Evitar
</t>
        </r>
      </text>
    </comment>
    <comment ref="F7" authorId="1" shapeId="0" xr:uid="{972D97C0-4486-46F7-B1DD-8E993774194E}">
      <text>
        <r>
          <rPr>
            <sz val="11"/>
            <color theme="1"/>
            <rFont val="Calibri"/>
            <family val="2"/>
            <scheme val="minor"/>
          </rPr>
          <t>======
ID#AAAAd2lC3UI
Patricia Gómez    (2022-09-12 13:41:37)
Muy Baja
Baja
Media
Alta
Muy Alta</t>
        </r>
      </text>
    </comment>
    <comment ref="G7" authorId="1" shapeId="0" xr:uid="{9471D901-014C-41FC-909F-17B6C6F1DDE5}">
      <text>
        <r>
          <rPr>
            <sz val="11"/>
            <color theme="1"/>
            <rFont val="Calibri"/>
            <family val="2"/>
            <scheme val="minor"/>
          </rPr>
          <t>======
ID#AAAAd2lC3RE
Patricia Gómez    (2022-09-12 13:41:37)
FP: los impactos económicos y reputacionales,</t>
        </r>
      </text>
    </comment>
    <comment ref="V7" authorId="1" shapeId="0" xr:uid="{9F5ABF1F-0D91-4CD0-83EC-D1B09EBD83D7}">
      <text>
        <r>
          <rPr>
            <sz val="11"/>
            <color theme="1"/>
            <rFont val="Calibri"/>
            <family val="2"/>
            <scheme val="minor"/>
          </rPr>
          <t>======
ID#AAAAd2lC3UI
Patricia Gómez    (2022-09-12 13:41:37)
Muy Baja
Baja
Media
Alta
Muy Alta</t>
        </r>
      </text>
    </comment>
    <comment ref="W7" authorId="1" shapeId="0" xr:uid="{C767A52C-698A-4E6E-8B3A-0415E1BCFBBD}">
      <text>
        <r>
          <rPr>
            <sz val="11"/>
            <color theme="1"/>
            <rFont val="Calibri"/>
            <family val="2"/>
            <scheme val="minor"/>
          </rPr>
          <t>======
ID#AAAAd2lC3RE
Patricia Gómez    (2022-09-12 13:41:37)
FP: los impactos económicos y reputacionales,</t>
        </r>
      </text>
    </comment>
    <comment ref="E11" authorId="2" shapeId="0" xr:uid="{C16372AC-FEFC-40C8-9D81-E46FC8099131}">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2" authorId="2" shapeId="0" xr:uid="{42463C09-5B36-4DD9-AED6-DE0E93712806}">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3" authorId="2" shapeId="0" xr:uid="{C9F6C51C-0176-4D4E-8203-530633A98EA6}">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4" authorId="2" shapeId="0" xr:uid="{3D8CE513-4415-45C6-B2B9-CD028CBDBDAD}">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5" authorId="2" shapeId="0" xr:uid="{43BFA90B-6C19-47E1-A188-E25D3CCA4535}">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6" authorId="2" shapeId="0" xr:uid="{DD30E9B0-7AE1-4A29-B20B-08549DB72A8E}">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7" authorId="2" shapeId="0" xr:uid="{DB137D71-6696-4306-9E0C-C9C1B26EA860}">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8" authorId="2" shapeId="0" xr:uid="{3345E698-8420-42DC-8E24-5C9059BCC67F}">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19" authorId="2" shapeId="0" xr:uid="{BD654446-D64E-4BA9-A732-F3FB88EB44E4}">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0" authorId="2" shapeId="0" xr:uid="{DE752C4C-FA59-485D-B133-6648B1C3A25C}">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1" authorId="2" shapeId="0" xr:uid="{A1FC3C4D-64E8-4990-BF91-7AB0C5BA57CC}">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2" authorId="2" shapeId="0" xr:uid="{78F95108-2B03-45B1-A446-CEF8D7AEC988}">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3" authorId="2" shapeId="0" xr:uid="{E33F892C-4907-41F3-BA5D-A572DF975DFE}">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4" authorId="2" shapeId="0" xr:uid="{F461BCC5-6D2A-483D-83F2-EE4996BEFFB7}">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5" authorId="2" shapeId="0" xr:uid="{47B7FFEC-FB63-4B48-B77C-479A81F4A8B8}">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6" authorId="2" shapeId="0" xr:uid="{D8283929-5CB3-4D5F-88C0-0A38846080E9}">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7" authorId="2" shapeId="0" xr:uid="{A543B9BD-21C1-4391-9CCA-DCC15A3238AB}">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8" authorId="2" shapeId="0" xr:uid="{E6674A92-042C-4EFB-9202-A588DE966C2E}">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29" authorId="2" shapeId="0" xr:uid="{73CC5F01-0C17-463F-B1F3-70CBBE94D48D}">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0" authorId="2" shapeId="0" xr:uid="{DBD7E089-3E3F-40CA-97D4-32B838BDB551}">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1" authorId="2" shapeId="0" xr:uid="{5EF8F031-5146-456B-BBB4-C3F074B32D80}">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2" authorId="2" shapeId="0" xr:uid="{CB2DD8F0-F697-455F-832A-BE93900696AD}">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3" authorId="2" shapeId="0" xr:uid="{E7F2656D-40D2-4E53-A64C-5160FF398422}">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4" authorId="2" shapeId="0" xr:uid="{F51170A4-49A7-44FC-B78D-420FA9997257}">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5" authorId="2" shapeId="0" xr:uid="{ADDA22E8-C25C-4051-B37C-F55F791B234E}">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6" authorId="2" shapeId="0" xr:uid="{E947D9F5-F9A5-4816-B74F-F19D8392E9EF}">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7" authorId="2" shapeId="0" xr:uid="{8885D027-8FA0-4750-B2F7-8BD95B8EB88E}">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8" authorId="2" shapeId="0" xr:uid="{CDBF4AA1-EAB9-468A-A45C-44145F2728A9}">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39" authorId="2" shapeId="0" xr:uid="{B57CBEF7-DED8-4EEA-8F9E-1F057080553C}">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0" authorId="2" shapeId="0" xr:uid="{83B7ADE9-8D15-4CDE-82E9-CE5514DC8BD1}">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1" authorId="2" shapeId="0" xr:uid="{55BFE5E6-BA82-4753-9045-496288AB9A12}">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2" authorId="2" shapeId="0" xr:uid="{AF9E60DD-D75F-47B2-AFEC-D2EE4E0537C2}">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3" authorId="2" shapeId="0" xr:uid="{CB92B82D-9B1F-41AB-9EBA-C3B0E310B8AF}">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4" authorId="2" shapeId="0" xr:uid="{C6914D5A-5D0D-46D0-A1B8-AEB12255839F}">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5" authorId="2" shapeId="0" xr:uid="{89F11332-D432-4092-8EEB-38B5552BF715}">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6" authorId="2" shapeId="0" xr:uid="{5EDFD47F-9AE3-4573-8436-FDEFE45F8C5F}">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7" authorId="2" shapeId="0" xr:uid="{E5757DDB-3D2E-4C67-AD13-95AD55D153C6}">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8" authorId="2" shapeId="0" xr:uid="{FE978062-D2C7-41EB-A25D-DFBABBAC3E4D}">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49" authorId="2" shapeId="0" xr:uid="{46D4D28C-97DA-48EA-9EAA-896B858F68F6}">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50" authorId="2" shapeId="0" xr:uid="{89DCB113-6C7B-49E6-B72A-58F0917F342C}">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51" authorId="2" shapeId="0" xr:uid="{1CB96166-6B80-4A83-B36D-2280328EA935}">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 ref="E52" authorId="2" shapeId="0" xr:uid="{D9385F19-45F2-49D8-813B-50FD733B3CA8}">
      <text>
        <r>
          <rPr>
            <sz val="9"/>
            <color indexed="81"/>
            <rFont val="Tahoma"/>
            <family val="2"/>
          </rPr>
          <t xml:space="preserve">Clasificación del Riesgo
1.Riesgos Procesos
1.1. Estratégico
1.2. Imagen
1.3 Operativos
1.4 Financieros
1.5 Cumplimiento
1.6 Tecnología
1.7  Ambientales
2. Riesgos de Corrupción
3. Riesgos Contables
4. Seguridad de la Información
</t>
        </r>
      </text>
    </comment>
  </commentList>
</comments>
</file>

<file path=xl/sharedStrings.xml><?xml version="1.0" encoding="utf-8"?>
<sst xmlns="http://schemas.openxmlformats.org/spreadsheetml/2006/main" count="946" uniqueCount="416">
  <si>
    <t>Bajo</t>
  </si>
  <si>
    <t>Alto</t>
  </si>
  <si>
    <t>Moderado</t>
  </si>
  <si>
    <t>Preventivo</t>
  </si>
  <si>
    <t>No</t>
  </si>
  <si>
    <t>Si</t>
  </si>
  <si>
    <t>Estratégico</t>
  </si>
  <si>
    <t>Operativo</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</si>
  <si>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</si>
  <si>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</si>
  <si>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</si>
  <si>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</si>
  <si>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</si>
  <si>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</si>
  <si>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</si>
  <si>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</si>
  <si>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</si>
  <si>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</si>
  <si>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</si>
  <si>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</si>
  <si>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</si>
  <si>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</si>
  <si>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</si>
  <si>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</si>
  <si>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</si>
  <si>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</si>
  <si>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</si>
  <si>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</si>
  <si>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</si>
  <si>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</si>
  <si>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RIESGO RESIDUAL</t>
  </si>
  <si>
    <t>3. Posible</t>
  </si>
  <si>
    <t>4. Mayor</t>
  </si>
  <si>
    <t>2. Improbable</t>
  </si>
  <si>
    <t>calificacion probabilidad</t>
  </si>
  <si>
    <t>calificacion Impacto</t>
  </si>
  <si>
    <t>Tipo de impacto</t>
  </si>
  <si>
    <t>5. Casi seguro</t>
  </si>
  <si>
    <t>5. Catastrófico</t>
  </si>
  <si>
    <t>4. Probable</t>
  </si>
  <si>
    <t>3. Moderado</t>
  </si>
  <si>
    <t>2. Menor</t>
  </si>
  <si>
    <t>1. Insignificante</t>
  </si>
  <si>
    <t>Corrupción</t>
  </si>
  <si>
    <t>Directamenta</t>
  </si>
  <si>
    <t>Indirectamenta</t>
  </si>
  <si>
    <t>Directamente</t>
  </si>
  <si>
    <t>Indirectamente</t>
  </si>
  <si>
    <t>No disminuye</t>
  </si>
  <si>
    <t>Reducir el riesgo</t>
  </si>
  <si>
    <t>Compartir el riesgo</t>
  </si>
  <si>
    <t>Gerencial</t>
  </si>
  <si>
    <t>Imagen / Reputacional</t>
  </si>
  <si>
    <t>Seguridad Digital</t>
  </si>
  <si>
    <t>Económico y Financiero</t>
  </si>
  <si>
    <t>Social y Cultural</t>
  </si>
  <si>
    <t>Legal y Reglamentario</t>
  </si>
  <si>
    <t>Personal</t>
  </si>
  <si>
    <t>Financieros</t>
  </si>
  <si>
    <t>Procesos</t>
  </si>
  <si>
    <t>Estratégicos</t>
  </si>
  <si>
    <t>Tecnología</t>
  </si>
  <si>
    <t>Comunicación Interna</t>
  </si>
  <si>
    <t>Contexto del Proceso</t>
  </si>
  <si>
    <t>Diseño del proceso</t>
  </si>
  <si>
    <t>Interacciones con otros procesos</t>
  </si>
  <si>
    <t>Transversalidad</t>
  </si>
  <si>
    <t>Procedimientos asociados</t>
  </si>
  <si>
    <t>Responsables del proceso</t>
  </si>
  <si>
    <t>Comunicación entre procesos</t>
  </si>
  <si>
    <t>Activos de seguridad digital del proceso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</si>
  <si>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</si>
  <si>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</si>
  <si>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</si>
  <si>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</si>
  <si>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</si>
  <si>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</si>
  <si>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</si>
  <si>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</si>
  <si>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</si>
  <si>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</si>
  <si>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</si>
  <si>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</si>
  <si>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</si>
  <si>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</si>
  <si>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</si>
  <si>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</si>
  <si>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</si>
  <si>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</si>
  <si>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</si>
  <si>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</si>
  <si>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</si>
  <si>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</si>
  <si>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</si>
  <si>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</si>
  <si>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</si>
  <si>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</si>
  <si>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</si>
  <si>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</si>
  <si>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</si>
  <si>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</si>
  <si>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</si>
  <si>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</si>
  <si>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</si>
  <si>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</si>
  <si>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</si>
  <si>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</si>
  <si>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</si>
  <si>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</si>
  <si>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</si>
  <si>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</si>
  <si>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</si>
  <si>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</si>
  <si>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</si>
  <si>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ítem</t>
  </si>
  <si>
    <t>Clasificación del Riesgo</t>
  </si>
  <si>
    <t>RIESGO INHERENTE</t>
  </si>
  <si>
    <t>Mayor</t>
  </si>
  <si>
    <t>Catastrófico</t>
  </si>
  <si>
    <t>PROBABILIDAD</t>
  </si>
  <si>
    <t>Alta</t>
  </si>
  <si>
    <t>Baja</t>
  </si>
  <si>
    <t>Correctivo</t>
  </si>
  <si>
    <t>SMLMV</t>
  </si>
  <si>
    <t>(*) Numero de veces que se ejecuta la actividad que conlleva el riesgo</t>
  </si>
  <si>
    <t>El riesgo afecta la imagen de la Empresa a nivel nacional, con efecto publicitario sostenido a nivel país</t>
  </si>
  <si>
    <t xml:space="preserve"> 500 SMLMV</t>
  </si>
  <si>
    <t>Diaria</t>
  </si>
  <si>
    <t>&gt; 5000 veces X Año</t>
  </si>
  <si>
    <t>Muy Alta</t>
  </si>
  <si>
    <t>El riesgo afecta la imagen de la Empresa con efecto publicitario sostenible a nivel de sector adminsitrativo, nivel departamental o municipal</t>
  </si>
  <si>
    <t>Entre 101 y 500 SMLMV</t>
  </si>
  <si>
    <t>Semanal</t>
  </si>
  <si>
    <t>501 a 5000 veces X Año</t>
  </si>
  <si>
    <t>El riesgo afecta la imagen de la Empresa con algunos usuario de relevancia frente al logro de los objetivos.</t>
  </si>
  <si>
    <t>Entre 51 y 100 SMLMV</t>
  </si>
  <si>
    <t>Mensual</t>
  </si>
  <si>
    <t>25 a 500 veces X Año</t>
  </si>
  <si>
    <t>Media</t>
  </si>
  <si>
    <t>El Riesgo afecta la imagen de la Empresa internamente, de conocimieno general nivel interno, de junta directiva, y accionisttas y/o proveedores</t>
  </si>
  <si>
    <t>Entre 11 y 50 SMLMV</t>
  </si>
  <si>
    <t xml:space="preserve">Menor </t>
  </si>
  <si>
    <t>2 Vez x Año</t>
  </si>
  <si>
    <t>3 a 24 veces X Año</t>
  </si>
  <si>
    <t>El riesgo afecta la imagen de algún área de la Empresa</t>
  </si>
  <si>
    <t>&gt;= 10 SMLMV</t>
  </si>
  <si>
    <t>Leve</t>
  </si>
  <si>
    <t>Máximo 2 veces X Año</t>
  </si>
  <si>
    <t>Muy Baja</t>
  </si>
  <si>
    <t>Pérdida Reputacional (*)</t>
  </si>
  <si>
    <t>Afectación Económica</t>
  </si>
  <si>
    <t>Impacto %</t>
  </si>
  <si>
    <t>Impacto Frente al Riesgo</t>
  </si>
  <si>
    <t>Frecuencia</t>
  </si>
  <si>
    <t>Frecuencia de la Actividad (*)</t>
  </si>
  <si>
    <t>Probabilidad %</t>
  </si>
  <si>
    <t>Probabilidad Frente al Riesgo</t>
  </si>
  <si>
    <t xml:space="preserve">IMPACTO </t>
  </si>
  <si>
    <t>Muy Alta 100%</t>
  </si>
  <si>
    <t>Extremo</t>
  </si>
  <si>
    <t>Alta 80%</t>
  </si>
  <si>
    <t>Media 60%</t>
  </si>
  <si>
    <t>Baja 40%</t>
  </si>
  <si>
    <t>Muy Baja 20%</t>
  </si>
  <si>
    <t>Fuente:  Ilustración Mapa de Calor. Departamento Administrativo de la Función Pública. 2020</t>
  </si>
  <si>
    <t>Empresa Férrea Regional S.A.S. - EFR S.A.S</t>
  </si>
  <si>
    <t>Tabla Niveles de Probabilidad</t>
  </si>
  <si>
    <t>Tabla Niveles de Impacto</t>
  </si>
  <si>
    <t>Tabla Mapa de Calor</t>
  </si>
  <si>
    <t>Identificación del Riesgo</t>
  </si>
  <si>
    <t>Preventivos y Detectivos</t>
  </si>
  <si>
    <t>Atacan  Probabilidad</t>
  </si>
  <si>
    <t>Controles Correctivos</t>
  </si>
  <si>
    <t>Atacan Impacto</t>
  </si>
  <si>
    <t>Verificación y Acciones Adelantadas</t>
  </si>
  <si>
    <t>Estado
A:     Abierto
M:    Mitigado
MA: Materializado</t>
  </si>
  <si>
    <t>Observaciones</t>
  </si>
  <si>
    <t xml:space="preserve">Seguimiento y Verificación </t>
  </si>
  <si>
    <t>Controles</t>
  </si>
  <si>
    <t>Tabla de Atributos - Analisis y valoración de los controles</t>
  </si>
  <si>
    <t>Control 1</t>
  </si>
  <si>
    <t>Tipo</t>
  </si>
  <si>
    <t>Implementación</t>
  </si>
  <si>
    <t>Automático</t>
  </si>
  <si>
    <t>Manual</t>
  </si>
  <si>
    <t>Documentación</t>
  </si>
  <si>
    <t>Sin Documentar</t>
  </si>
  <si>
    <t>Documentado</t>
  </si>
  <si>
    <t xml:space="preserve">Continua </t>
  </si>
  <si>
    <t>Aleatoria</t>
  </si>
  <si>
    <t>Con Registro</t>
  </si>
  <si>
    <t>Sin Registro</t>
  </si>
  <si>
    <t>Evidencia</t>
  </si>
  <si>
    <t>Aplicación Controles</t>
  </si>
  <si>
    <t>Proceso</t>
  </si>
  <si>
    <t>FR-EFR-GR-001</t>
  </si>
  <si>
    <t>No. Control</t>
  </si>
  <si>
    <t>Tratamiento</t>
  </si>
  <si>
    <r>
      <rPr>
        <b/>
        <i/>
        <sz val="9"/>
        <color rgb="FF44546A"/>
        <rFont val="Arial"/>
        <family val="2"/>
      </rPr>
      <t>Nota</t>
    </r>
    <r>
      <rPr>
        <i/>
        <sz val="9"/>
        <color rgb="FF44546A"/>
        <rFont val="Arial"/>
        <family val="2"/>
      </rPr>
      <t>:  Si en un mismo riesgo estan los 2 impactos (Economico y reputacional) se toma el nivel más alto</t>
    </r>
  </si>
  <si>
    <t>Fuente:  Ilustración Tabla de Probabilidad. Departamento Administrativo de la Función Pública. 2020</t>
  </si>
  <si>
    <t>Fuente:  Ilustración Tabla de Impacto. Departamento Administrativo de la Función Pública. 2020</t>
  </si>
  <si>
    <t>Presupuesto Vigencia 2023 EFR</t>
  </si>
  <si>
    <t>Presupuesto EFR En SMLMV 2023</t>
  </si>
  <si>
    <t>TIPOLOGIA DE CONTROLES</t>
  </si>
  <si>
    <t>Vigencia 2023</t>
  </si>
  <si>
    <t xml:space="preserve">Características </t>
  </si>
  <si>
    <t xml:space="preserve">Descripción </t>
  </si>
  <si>
    <t xml:space="preserve">Peso </t>
  </si>
  <si>
    <t xml:space="preserve">Atributos de eficiencia </t>
  </si>
  <si>
    <t xml:space="preserve">Tipo </t>
  </si>
  <si>
    <t xml:space="preserve">Preventivo </t>
  </si>
  <si>
    <t xml:space="preserve">Va hacia las causas del riesgo, aseguran el resultado final esperado. </t>
  </si>
  <si>
    <t xml:space="preserve">Detectivo </t>
  </si>
  <si>
    <t xml:space="preserve">Detecta que algo ocurre y devuelve el proceso a los controles preventivos., Se pueden generar reprocesos. </t>
  </si>
  <si>
    <t xml:space="preserve">Correctivo </t>
  </si>
  <si>
    <t xml:space="preserve">Dado que permiten reducir el impacto de la materialización del riesgo, tienen un costo en su implementación. </t>
  </si>
  <si>
    <t xml:space="preserve">Implementación </t>
  </si>
  <si>
    <t xml:space="preserve">Automático </t>
  </si>
  <si>
    <t xml:space="preserve">Son actividades de procesamiento o validación de información que se ejecutan por un sistema y/o aplicativo de manera automática sin la intervención de personas para su realización. </t>
  </si>
  <si>
    <t xml:space="preserve">Manual </t>
  </si>
  <si>
    <t xml:space="preserve">Controles ejecutados por una persona, tiene implícito el error humano. </t>
  </si>
  <si>
    <t xml:space="preserve">*Atributos informativos </t>
  </si>
  <si>
    <t xml:space="preserve">Documentación </t>
  </si>
  <si>
    <t xml:space="preserve">Documentado </t>
  </si>
  <si>
    <t xml:space="preserve">Controles que están documentados en el proceso, ya sea en manuales, procedimientos, flujogramas o cualquier otro documento propio del proceso. </t>
  </si>
  <si>
    <t xml:space="preserve">- </t>
  </si>
  <si>
    <t xml:space="preserve">Sin documentar </t>
  </si>
  <si>
    <t xml:space="preserve">Identifica a los controles que pese a que se ejecutan en el proceso no se encuentran documentados en ningún documento propio del proceso. </t>
  </si>
  <si>
    <t xml:space="preserve">Frecuencia </t>
  </si>
  <si>
    <t xml:space="preserve">El control se aplica siempre que se realiza la actividad que conlleva el riesgo. </t>
  </si>
  <si>
    <t xml:space="preserve">Aleatoria </t>
  </si>
  <si>
    <t xml:space="preserve">El control se aplica aleatoriamente a la actividad que conlleva el riesgo </t>
  </si>
  <si>
    <t xml:space="preserve">Evidencia </t>
  </si>
  <si>
    <t xml:space="preserve">Con registro </t>
  </si>
  <si>
    <t xml:space="preserve">El control deja un registro permite evidencia la ejecución del control. </t>
  </si>
  <si>
    <t xml:space="preserve">Sin registro </t>
  </si>
  <si>
    <t xml:space="preserve">El control no deja registro de la ejecución del control. </t>
  </si>
  <si>
    <r>
      <rPr>
        <b/>
        <i/>
        <sz val="10"/>
        <color rgb="FF44546A"/>
        <rFont val="Arial"/>
        <family val="2"/>
      </rPr>
      <t>Fuente:</t>
    </r>
    <r>
      <rPr>
        <i/>
        <sz val="10"/>
        <color rgb="FF44546A"/>
        <rFont val="Arial"/>
        <family val="2"/>
      </rPr>
      <t xml:space="preserve">  Departamento Administrativo de la Función Pública. 2020</t>
    </r>
  </si>
  <si>
    <t>Versión 02</t>
  </si>
  <si>
    <t>EMPRESA FÉRREA REGIONAL S.A.S.</t>
  </si>
  <si>
    <t>E- Direccionamiento estratégico y Planeación</t>
  </si>
  <si>
    <t>Posibilidad de afectación económica y/o reputacional por la toma de decisiones con fundamento en datos y hechos no confiables.</t>
  </si>
  <si>
    <t>Posibilidad de afectación económica y/o reputacional por fuga de capital intelectual  causado por debilidades en procesos de transferencia de conocimientos</t>
  </si>
  <si>
    <t>X</t>
  </si>
  <si>
    <t>E - Gestión del Riesgo</t>
  </si>
  <si>
    <t>Posibilidad de afectación reputacional, debido a la ineficiente desarrollo e implementación del sistema de administración de riesgo</t>
  </si>
  <si>
    <t>E - Gestión Social y Ambiental</t>
  </si>
  <si>
    <t xml:space="preserve">Posibilidad de afectación económica y reputacional por Inicio tardío de la etapa de construcción y/o incumplimiento en el cronograma de ejecución obra, debido a la no aprobación oportuna de licencias y permisos ambientales por parte de entidades competentes. </t>
  </si>
  <si>
    <t>Posibilidad de afectación económica y reputacional por demoras en el inicio de las obras por la oposición de algunos actores externos debido a la existencia de pasivos ambientales, sociales e inmobiliarios de otros proyectos.</t>
  </si>
  <si>
    <t>Ambientales</t>
  </si>
  <si>
    <t>.</t>
  </si>
  <si>
    <t>E - Comunicación Corporativo</t>
  </si>
  <si>
    <t>Posibilidad de afectación económica y/o reputacional por comunicación externa no efectiva.</t>
  </si>
  <si>
    <t xml:space="preserve">Posibilidad de afectación económica y/o reputacional  por uso inadecuado de la imagen institucional de la Empresa Férrea Regional. </t>
  </si>
  <si>
    <t xml:space="preserve">Posibilidad de afectación  reputacional  por comunicación interna no efectiva para los funcionarios, trabajadores y contratistas de la Empresa Férrea Regional.  </t>
  </si>
  <si>
    <t>Imagen</t>
  </si>
  <si>
    <t>M - Estructuración de proyectos</t>
  </si>
  <si>
    <t>Posibilidad de afectación económica y/o reputacional por los efectos favorables o desfavorables derivados de la estructuración de la financiación y la obtención de la financiación de los proyectos.</t>
  </si>
  <si>
    <t>M - Ejecución de proyectos</t>
  </si>
  <si>
    <t>Posibilidad de afectación económico y/o reputacional por el trámite de documentos técnicos para la radicación de cuentas sin el cumplimiento de los requisitos establecidos contractualmente.</t>
  </si>
  <si>
    <t>Posibilidad de afectación económica y/o reputacional por los efectos favorables o desfavorables derivados de la ejecución de las operaciones de financiamiento.</t>
  </si>
  <si>
    <t xml:space="preserve">Posibilidad de afectación económica y/o reputacional por los efectos favorables o desfavorables derivados del reporte de información a órganos de control relacionados con la ejecución de operaciones de financiamiento. </t>
  </si>
  <si>
    <t>A- Gestión Jurídica</t>
  </si>
  <si>
    <t>Posibilidad de afectación económica y/o reputacional, debido a la ineficiente gestión de la aplicación de las normas vigentes</t>
  </si>
  <si>
    <t xml:space="preserve">Posibilidad de afectación económica y reputacional,  debido a la ineficiente gestión en la respuesta a los requerimientos jurídicos, PQRSDF, tutelas y solicitudes de tipo jurídico a los que se deban dar respuesta. </t>
  </si>
  <si>
    <t>A- Gestión Contractual</t>
  </si>
  <si>
    <t>Posibilidad de afectación reputacional, por la inadecuada formulación, elaboración y publicación extemporánea del plan anual de adquisiciones – PAA de la EFR</t>
  </si>
  <si>
    <t>Posibilidad de afectación económica y/o reputacional por adelantar contratos sin el cumplimiento de los requisitos legales de acuerdo a la modalidad de contratación establecida para cada proceso</t>
  </si>
  <si>
    <t>Posibilidad de afectación reputacional por la no publicación o publicación extemporánea de los documentos precontractuales, contractuales y postcontractual a cargo de la Dirección de Contratación, en la plataforma SECOP.</t>
  </si>
  <si>
    <t>Posibilidad de afectación económica y/o reputacional, por la no rendición y/o rendición extemporánea de los informes requeridos por los organismos de control a cargo de la Dirección de Contratación.</t>
  </si>
  <si>
    <t>A- Gestión Predial</t>
  </si>
  <si>
    <t>Posibilidad de afectación económica y/o reputacional por la deficiente gestión socio predial en la adquisición de inmuebles requeridos para la ejecución de los proyectos.</t>
  </si>
  <si>
    <t>Posibilidad de afectación económica y/o reputacional por ineficiente gestión en la aprobación de pólizas para los contratos.</t>
  </si>
  <si>
    <t>A- Servicio al Ciudadano</t>
  </si>
  <si>
    <t xml:space="preserve">Posibilidad de afectación económica y/o reputacional por ineficiente gestión en la atención al usuario  </t>
  </si>
  <si>
    <t>A - Gestión talento humano</t>
  </si>
  <si>
    <t>A - Gestión financiera</t>
  </si>
  <si>
    <t>Posibilidad de afectación económica y/o reputacional debido a liquidación y pago de nómina, prestaciones sociales, seguridad social y parafiscales sin el cumplimiento de los requisitos establecidos en la norma vigente y novedades internas</t>
  </si>
  <si>
    <t>Posibilidad de afectación económica y/o reputacional, por la no rendición y/o rendición extemporánea de los informes requeridos por las entidades, organismos de control y otros a cargo de la Dirección Administrativa y Financiera</t>
  </si>
  <si>
    <t>Apoyo - Gestión Documental</t>
  </si>
  <si>
    <t xml:space="preserve">Posibilidad de afectación económica y/o reputacional, por pérdida de la información dispuesta en archivo físico documental ubicado en las instalaciones de la EFR. </t>
  </si>
  <si>
    <t>Posibilidad de afectación económica y/o reputacional, por inadecuada conservación documental que garanticen la Integridad física y funcional.</t>
  </si>
  <si>
    <t>Posibilidad de afectación económica y/o reputacional, por pérdida de la información electrónica de la Empresa Férrea Regional.</t>
  </si>
  <si>
    <t>Posibilidad de afectación económica y/o reputacional, por  desconocimiento de los procesos y  procedimientos en la gestión documental de la  EFR.</t>
  </si>
  <si>
    <t>Posibilidad de afectación económica y/o reputacional debido a entrega de informes sin el adecuado registro de las operaciones financieras y presupuestales de la entidad que ocasionen revelación incorrecta de las cifra.</t>
  </si>
  <si>
    <t>Apoyo - Gestión recursos físicos y tecnológicos</t>
  </si>
  <si>
    <t>Evaluación y seguimiento de la gestión</t>
  </si>
  <si>
    <t>Reducir el Riesgo</t>
  </si>
  <si>
    <t>Posibilidad de afectación reputacional por aplicación ineficiente de estrategias de seguimiento y formación en la cultura de autocontrol.</t>
  </si>
  <si>
    <t>Posibilidad de afectación reputacional por hallazgos de los organismos de control y/o notificación de entidades externas debido a la presentación de informes fuera de los términos de Ley</t>
  </si>
  <si>
    <t xml:space="preserve">Posibilidad de afectación económica y/o reputacional por uso no autorizado de la información de la entidad. </t>
  </si>
  <si>
    <t>Posibilidad de afectación económica y/o reputacional, por pérdida de bienes muebles e inmuebles de propiedad y a cargo de la EFR.</t>
  </si>
  <si>
    <t>Fecha vigencia: 
23/01/2023</t>
  </si>
  <si>
    <t>Dependencia</t>
  </si>
  <si>
    <t>MAPA DE RIESGOS INSTITUCIONALES - VIGENCIA 2023</t>
  </si>
  <si>
    <t xml:space="preserve">Posibilidad de afectación económica y reputacional por trámites adicionales para aprobación de estudios y permisos ambientales exigibles, debido a requerimientos constructivos no previstos que impliquen cambios del alcance en ingenierías generando retraso en el inicio de las obras </t>
  </si>
  <si>
    <t>Oficina Asesora Jurídica (OAJ)</t>
  </si>
  <si>
    <t>Oficina Asesora de Planeación Institucional (OAPI)</t>
  </si>
  <si>
    <t>Oficina de Riesgos y Seguridad (ORS)</t>
  </si>
  <si>
    <t>Dirección Técnica (DT)</t>
  </si>
  <si>
    <t>Oficina Asesora Comunicaciones (OAC)</t>
  </si>
  <si>
    <t>Dirección Estructuración Financiera (DEF)</t>
  </si>
  <si>
    <t>Dirección Contratación (DC)</t>
  </si>
  <si>
    <t>Dirección Administrativa y Financiera (DAF)</t>
  </si>
  <si>
    <t>Oficina de Control Interno (CI)</t>
  </si>
  <si>
    <t>Oficina Asesora Jurídica (OAJ) /Asistente Administrativo</t>
  </si>
  <si>
    <t>1. Conciliaciones mensuales de las novedades soportadas VS registradas en el sistema (ERP)
2. Validación de las deducciones tenidas en cuenta para el cálculo de retenciones en la fuente por salarios VS los soportes entregados por los funcionarios
3. Validación de los cálculos reportados en la planilla de prenominal  
4. Pago de nómina y prestaciones sociales, seguridad social y parafiscales dentro de los términos establecidos en el procedimiento PR-EFR-RHT-04</t>
  </si>
  <si>
    <t>1.Elaboración, revisión y suscripción de los estados financieros mensualizados
2. Conciliación mensual de la ejecución presupuestal y presentación de la ejecución en los comités de gestión y desempeño institucional 
3. Registro de las Resoluciones de modificación al presupuesto</t>
  </si>
  <si>
    <t>1) Realizar seguimiento al cronogramas de informes, 
2) Cumplir con el Plan anual de auditorías 
3) Publicación de informes</t>
  </si>
  <si>
    <t>Contable</t>
  </si>
  <si>
    <t>Seguridad de la Información</t>
  </si>
  <si>
    <t>Posibilidad de afectación económica y/o reputacional por los efectos favorables o desfavorables derivados del trámite, gestión y giro de las vigencias futuras de los Convenios de Cofinanciación</t>
  </si>
  <si>
    <t>1. Acta de comité y/o certificación, donde se evidencie la posición del comité de conciliación, respecto de la defensa jurídica ante la Corporación Judicial y/o Administrativa</t>
  </si>
  <si>
    <t>Posibilidad de afectación económica y/o reputacional debido a la pérdida de Integridad de la información o configuración de los servicios debido a fallas eléctricas, errores de configuración, errores humanos, fallas tecnológicas o vulnerabilidades en el software y hardware</t>
  </si>
  <si>
    <t>1. Capacitación de los procesos y  procedimientos en la gestión documental de la  EFR.</t>
  </si>
  <si>
    <t>1. Verificación de la elaboración e implementación del procedimiento para la conservación de la información y 
2. La certificación de la salvaguarda de los proveedores de software de forma periódica del almacenamiento de la información.</t>
  </si>
  <si>
    <t>1. Formato de Inspección periódica de las condiciones de conservación del archivo, que se revisa semestral</t>
  </si>
  <si>
    <t>1. Llevar trazabilidad a través de la planilla de seguimiento dispuesta, con la cual se lleva registros de préstamos, devoluciones, entradas y salidas de la documentación.</t>
  </si>
  <si>
    <t>Posibilidad de afectación económica y/o reputacional por el Incumplimiento en la ejecución de los planes, programas de talento humano, plan de capacitación y bienestar social.</t>
  </si>
  <si>
    <t>1. El Profesional responsable del SST realizará la implementación, verificación y evaluación al plan de trabajo anual, donde se valide el cumplimiento a la implementación del SG-SST.</t>
  </si>
  <si>
    <t>Posibilidad de afectación económica y/o reputacional  por ineficiente implementación del sistema de gestión de seguridad y salud en el trabajo en la entidad.</t>
  </si>
  <si>
    <t xml:space="preserve">Posibilidad de afectación económica y/o reputacional por presentación extemporánea y/o con errores y/o no presentación de información a las autoridades competentes por la  posible materialización de accidentes de trabajo en la EFR. </t>
  </si>
  <si>
    <t>1. Realizar por parte del DAF y Profesional SST, seguimiento mensual con el ARL de los informes y/o reportes.</t>
  </si>
  <si>
    <t>1. Realizar seguimiento trimestral en la ejecución de los planes, programas de talento humano, plan de capacitación y bienestar social.</t>
  </si>
  <si>
    <t>1. Realizar actas de seguimiento a los procedimientos de la gestión en los comités de gestión prediales.</t>
  </si>
  <si>
    <t>Posibilidad de afectación económica y reputacional, por ineficiente gestión en la revisión de los procesos judiciales a favor y en contra de la EFR, permitiendo el vencimiento de términos judiciales, imposibilitando la defensa técnica ante los juzgados.</t>
  </si>
  <si>
    <t>Posibilidad de afectación económica y reputacional,  debido a la ineficiente gestión en la presentación de los casos llevados al Comité de Conciliación de la EFR, en los procesos judiciales en contra de la EFR</t>
  </si>
  <si>
    <t>1. Verificar que los Actos Administrativos firmado por el ordenador del gasto, antes de ser fechado y numerado, que contenga el Vo. Bo. Del Jefe de la Oficina Asesora jurídica y/o Dirección de Contratación</t>
  </si>
  <si>
    <t>Posibilidad de afectación reputacional por implementación de planes, programas y políticas que no contribuyan al cumplimiento de los lineamientos estratégicos de la EFR</t>
  </si>
  <si>
    <t>Fecha Aprobación: Enero 23 de 2023</t>
  </si>
  <si>
    <t>1. Realizar capacitación sobre el sistema de control Interno</t>
  </si>
  <si>
    <t xml:space="preserve">1. Informes trimestrales de las PQRSDF recibidas y tramitadas </t>
  </si>
  <si>
    <t>1. Informes de cumplimiento de la rendición y 
2. Evidencia de cargue y rendición dentro de los términos</t>
  </si>
  <si>
    <t xml:space="preserve">1. Circular anual que establece los lineamientos para la elaboración PAA
2. Pantallazo del SECOP II se evidencia la publicación en los tiempos determinados (Hasta el 31 de enero de cada año)
</t>
  </si>
  <si>
    <t>1. Verificar la documentación a través de las listas de chequeo para los procesos de contratación</t>
  </si>
  <si>
    <t>1. Adjuntar los pantallazos y/o soportes de la publicación en el SECOP II de los documentos contractuales que haya lugar</t>
  </si>
  <si>
    <t>Posibilidad de afectación económica y/o reputacional por la vinculación en procesos ante instancias administrativas y/o judiciales debido a liquidaciones extemporáneas</t>
  </si>
  <si>
    <t xml:space="preserve">1. Realizar verificación y aprobación de las actas de liquidación.
</t>
  </si>
  <si>
    <t>1. Aprobar las pólizas de acuerdo con los procedimientos establecidos por la entidad.</t>
  </si>
  <si>
    <t xml:space="preserve">1. Elaborar y remitir a la Gerencia la solicitud de vigencias futuras a los cofinanciadores en el I trimestre. En caso de que no ser posible su remisión en dicho periodo, la Dirección de Estructuración Financiera deberá exponer justificación y nueva fecha para la presentación de las Vigencias Futuras ante el Comité Fiduciario y/o Gerencia.
2. La DAF revisará la solicitud de vigencias futuras con el fin de minimizar la posibilidad de error o imprecisión.
3. El giro inferior a lo establecido al Convenio de Cofinanciación o el no giro de las Vigencias Futuras será reportado al Comité Fiduciario y/o Gerencia, con el fin de realizar todas las gestiones ante los cofinanciadores para su consecución. </t>
  </si>
  <si>
    <t xml:space="preserve">1. Verificar semestralmente el inventario de bienes muebles e inmuebles de propiedad, comodato, alquiler a cargo de la EFR </t>
  </si>
  <si>
    <t xml:space="preserve">1  Seguimiento a la seguridad usada actualmente por EFR  en los Softwares.
2  Implementar procedimiento para el control y acceso a la información a través del sistema de seguridad y privacidad de la información </t>
  </si>
  <si>
    <t>1. Registro del monitoreo continuo a servicios tecnológicos a través de la hoja de vida y/o mesa de ayuda de la EFR; y 
2. Control de acceso a los cuartos de sistemas</t>
  </si>
  <si>
    <t>1. Informe de gestión y; 
2. Seguimiento a los planes ejecutados por las áreas de la EFR a entidades y entes de control</t>
  </si>
  <si>
    <t>1. Autodiagnóstico de la política de gestión del conocimiento y la Innovación</t>
  </si>
  <si>
    <t xml:space="preserve">1.  Capacitar y socializar la política de administración de riesgo a los servidores y; 
2.  Evaluación y monitoreo a los controles establecidos por cada una de las áreas en el mapa de riesgos de la EFR. </t>
  </si>
  <si>
    <t>1. Informes de interventoría y/o actas de seguimiento periódicas con interventoría y contratista para verificación de los trámites ante las autoridades competentes.</t>
  </si>
  <si>
    <t>1. Informe y/o actas de reuniones de seguimiento periódicas con interventoría y contratista para verificación del avance de estudios y diseños.</t>
  </si>
  <si>
    <t>1. Informes y/o actas de implementación de programas de información; y 
2. Divulgación con canales de atención a comunidades y grupos de interés.</t>
  </si>
  <si>
    <t>1. Verificación de la publicación de la gestión de la EFR en redes sociales</t>
  </si>
  <si>
    <r>
      <rPr>
        <sz val="10"/>
        <color theme="1"/>
        <rFont val="Arial Narrow"/>
        <family val="2"/>
      </rPr>
      <t xml:space="preserve">1. Dar cumplimiento del Manual de Estilo </t>
    </r>
    <r>
      <rPr>
        <sz val="10"/>
        <color rgb="FF002060"/>
        <rFont val="Arial Narrow"/>
        <family val="2"/>
      </rPr>
      <t>MA-EFR-CC-001</t>
    </r>
  </si>
  <si>
    <t>1. Verificación de los medios de comunicación interna: correo electrónico, grupos de WhatsApp, intranet.</t>
  </si>
  <si>
    <t>1. Presentar ante el Comité Fiduciario o Gerente de la EFR el estado de avance de la estructuración y obtención de la financiación.</t>
  </si>
  <si>
    <t>1. Creación de un procedimiento para el cumplimiento de los requisitos de pago y radicación de facturas, el cual se estandariza en la Oficina de Planeación junto con la socialización del procedimiento con los contratistas de los proyectos de acuerdo a los lineamientos contractuales.</t>
  </si>
  <si>
    <t>1. Elaborar y realizar control al "Cronograma de Seguimiento" de las Obligaciones del Contrato de Crédito, el cual se reportará trimestralmente a la Gerencia.
2. Reportar al Comité Fiduciario o Gerencia el posible incumplimiento de las obligaciones del Contrato de Crédito o el Convenio de Cofinanciación por alguna de las partes.
3. Actualizar el Plan Operativo Anual de Inversiones (POAI) con el fin de presentarlo al Comité Fiduciario y a la Gerencia.
4. Reportar a la Gerencia la posible aparición de costos no elegibles.
5. En caso de cambios en el CAPEX del Proyecto, la Dirección Técnica informará a la Dirección de Estructuración Financiera y Gerencia.
6.En caso de incumplimiento técnico, ambiental, social, predial o jurídico de la ejecución del Proyecto, la Dirección Técnica y la Dirección de Contratación informarán a la Dirección de Estructuración Financiera y Gerencia.</t>
  </si>
  <si>
    <t>1.  Elaborar, presentar y rendir al SIA-CONTRALORIAS, de la Contraloría de Cundinamarca el informe mensual Deuda pública a más tardar un día antes del vencimiento, con las revisiones y aprobaciones correspondientes.
2. Remitir al MHCP, el SEUD mensual dentro de los 10 días primeros días. 
3. Registrar y remitir los documentos para el registro deuda dentro de los 2 días siguientes a la firma de los contratos, pagares, otrosí y otros documentos con los soportes referidos en la Res. 045-2021 a la CDC.
4.  Remitir evidencia a la Oficina de Control Interno de la rendición deuda CDC y MHCP, antes del vencimiento.</t>
  </si>
  <si>
    <t>1. Seguimiento a la matriz Defensa Jurídica y Prevención del Daño Antijurídico</t>
  </si>
  <si>
    <t>Oficina Asesora Jurídica (OAJ) / Oficina Asesora Comunicaciones (OAC)</t>
  </si>
  <si>
    <t>M: Mitigado</t>
  </si>
  <si>
    <r>
      <rPr>
        <b/>
        <sz val="10"/>
        <color theme="1"/>
        <rFont val="Arial Narrow"/>
        <family val="2"/>
      </rPr>
      <t>CUMPLE</t>
    </r>
    <r>
      <rPr>
        <sz val="10"/>
        <color theme="1"/>
        <rFont val="Arial Narrow"/>
        <family val="2"/>
      </rPr>
      <t xml:space="preserve">
Se mitiga la posible materialización del riesgo para el periodo </t>
    </r>
  </si>
  <si>
    <t>1. Formulación del plan estratégico.
2. Seguimiento periódico a los planes establecidos por la EFR</t>
  </si>
  <si>
    <t>1. Actas y/o informes de cumplimiento de la rendición y;
2. Remitir a la oficina de Control Interno evidencia</t>
  </si>
  <si>
    <t>A:Abierto</t>
  </si>
  <si>
    <r>
      <rPr>
        <b/>
        <sz val="10"/>
        <color theme="1"/>
        <rFont val="Arial Narrow"/>
        <family val="2"/>
      </rPr>
      <t>SE CUMPLE PARCIALMENTE</t>
    </r>
    <r>
      <rPr>
        <sz val="10"/>
        <color theme="1"/>
        <rFont val="Arial Narrow"/>
        <family val="2"/>
      </rPr>
      <t xml:space="preserve">
toda vez que para este trimestre no se desarrollaron las actividades que se tenían planeadas.
</t>
    </r>
  </si>
  <si>
    <r>
      <rPr>
        <sz val="11"/>
        <rFont val="Arial Narrow"/>
        <family val="2"/>
      </rPr>
      <t xml:space="preserve">De acuerdo a las acciones de control establecidas para mitigar la posible materialización de </t>
    </r>
    <r>
      <rPr>
        <i/>
        <sz val="11"/>
        <rFont val="Arial Narrow"/>
        <family val="2"/>
      </rPr>
      <t xml:space="preserve">"Fuga de capital intelectual  causado por debilidades en procesos de transferencia de conocimientos" </t>
    </r>
    <r>
      <rPr>
        <sz val="11"/>
        <rFont val="Arial Narrow"/>
        <family val="2"/>
      </rPr>
      <t>La Oficina Asesora de Planeación establece una herramienta de autodiagnóstico alineado al sistema de MIPG, el cual ayuda administrar el conocimiento tácito y explicito y realiza un análisis periódico a los procesos de la EFR, que garantice el mejoramiento continuo.
En virtud de lo anterior, se verifica lo siguiente:
1. Autodiagnóstico de la política de gestión del conocimiento y la innovación por medio del plan de acción.</t>
    </r>
    <r>
      <rPr>
        <u/>
        <sz val="11"/>
        <color theme="10"/>
        <rFont val="Arial Narrow"/>
        <family val="2"/>
      </rPr>
      <t xml:space="preserve">
https://docs.google.com/spreadsheets/d/1R4Qg95vsCETinzGDo9cJ3IyGZJIzvNHe/edit?usp=drive_link&amp;ouid=111187823907222708638&amp;rtpof=true&amp;sd=true</t>
    </r>
  </si>
  <si>
    <r>
      <rPr>
        <sz val="11"/>
        <rFont val="Arial Narrow"/>
        <family val="2"/>
      </rPr>
      <t xml:space="preserve">De acuerdo a los controles establecidos para mitigar la posible materialización de "Ineficiente desarrollo e implementación del sistema de administración de riesgo", La Oficina de Riesgos y seguridad se encuentra implementando la Gestión del Riesgo, la cual permite anticipar y asegurar los objetivos y metas definidas por la EFR.
En virtud de lo anterior, se verifica lo siguiente:
1. Socialización de los riesgos de corrupción.
2.Evaluación y monitoreo a los Mapas de Riesgos Institucionales y de Corrupción para el I trimestre de la Vigencia 2023.
</t>
    </r>
    <r>
      <rPr>
        <u/>
        <sz val="11"/>
        <color theme="10"/>
        <rFont val="Arial Narrow"/>
        <family val="2"/>
      </rPr>
      <t>https://drive.google.com/drive/folders/1mMDFL3FfOsASPB5jtoXwzslKZhLYMu57?usp=drive_link</t>
    </r>
  </si>
  <si>
    <r>
      <rPr>
        <b/>
        <sz val="10"/>
        <rFont val="Arial Narrow"/>
        <family val="2"/>
      </rPr>
      <t>CUMPLE</t>
    </r>
    <r>
      <rPr>
        <sz val="10"/>
        <color rgb="FFFF0000"/>
        <rFont val="Arial Narrow"/>
        <family val="2"/>
      </rPr>
      <t xml:space="preserve">
</t>
    </r>
    <r>
      <rPr>
        <sz val="10"/>
        <rFont val="Arial Narrow"/>
        <family val="2"/>
      </rPr>
      <t xml:space="preserve">Se mitiga la posible materialización del riesgo para el periodo </t>
    </r>
  </si>
  <si>
    <r>
      <rPr>
        <sz val="10"/>
        <rFont val="Arial Narrow"/>
        <family val="2"/>
      </rPr>
      <t>De acuerdo a las acciones de control establecidas para mitigar la posible materialización</t>
    </r>
    <r>
      <rPr>
        <i/>
        <sz val="10"/>
        <rFont val="Arial Narrow"/>
        <family val="2"/>
      </rPr>
      <t xml:space="preserve"> "derivados de la ejecución de las operaciones de financiamiento",</t>
    </r>
    <r>
      <rPr>
        <sz val="10"/>
        <rFont val="Arial Narrow"/>
        <family val="2"/>
      </rPr>
      <t xml:space="preserve"> se reporta y se hace seguimiento a las diferentes fuentes de financiación de los proyectos que tiene la EFR.
1. Presentación del estado de avance de la estructuración y obtención de la financiación de los proyectos para los comités fiduciarios.
</t>
    </r>
    <r>
      <rPr>
        <u/>
        <sz val="10"/>
        <color theme="10"/>
        <rFont val="Calibri"/>
        <family val="2"/>
        <scheme val="minor"/>
      </rPr>
      <t>https://drive.google.com/drive/folders/1J0l-jHCVAKE943JZ8g3IZuwpwx5laXF8?usp=drive_link</t>
    </r>
  </si>
  <si>
    <r>
      <rPr>
        <sz val="10"/>
        <rFont val="Arial Narrow"/>
        <family val="2"/>
      </rPr>
      <t xml:space="preserve">De acuerdo a las acciones de control establecidas para mitigar la posible materialización de el  </t>
    </r>
    <r>
      <rPr>
        <i/>
        <sz val="10"/>
        <rFont val="Arial Narrow"/>
        <family val="2"/>
      </rPr>
      <t>"reporte de información a órganos de control relacionados con la ejecución de operaciones de financiamiento"</t>
    </r>
    <r>
      <rPr>
        <sz val="10"/>
        <rFont val="Arial Narrow"/>
        <family val="2"/>
      </rPr>
      <t>, es por esto que el Conpes 3654 de 2010, establece que la rendición de cuentas es un control para las entidades publicas, para llevar acabo un control social que permita acciones de petición de información y explicaciones, el cual busca la transparencia de la gestión de la administración publica. 
En virtud de lo anterior, se verifica lo siguiente:
1. La rendición del SEUD a la plataforma SIA Contraloría de Cundinamarca y la remisión del registro de la deuda a las personas correspondientes para el II trimestre del año.</t>
    </r>
    <r>
      <rPr>
        <u/>
        <sz val="11"/>
        <color theme="10"/>
        <rFont val="Calibri"/>
        <family val="2"/>
        <scheme val="minor"/>
      </rPr>
      <t xml:space="preserve"> </t>
    </r>
    <r>
      <rPr>
        <u/>
        <sz val="10"/>
        <color theme="10"/>
        <rFont val="Arial Narrow"/>
        <family val="2"/>
      </rPr>
      <t>https://drive.google.com/drive/folders/18pq9lqjh-QwQT54oOvYfqddYNEOG394b?usp=drive_link</t>
    </r>
  </si>
  <si>
    <r>
      <rPr>
        <sz val="10"/>
        <rFont val="Arial Narrow"/>
        <family val="2"/>
      </rPr>
      <t>De acuerdo a las acciones de control establecidas para mitigar la posible materialización del "</t>
    </r>
    <r>
      <rPr>
        <i/>
        <sz val="10"/>
        <rFont val="Arial Narrow"/>
        <family val="2"/>
      </rPr>
      <t>trámite, gestión y giro de las vigencias futuras de los Convenios de Cofinanciación", la Ley 819 de 2003 "</t>
    </r>
    <r>
      <rPr>
        <sz val="10"/>
        <rFont val="Arial Narrow"/>
        <family val="2"/>
      </rPr>
      <t xml:space="preserve">por la cual se dictan normas orgánicas en materia de presupuesto, responsabilidad y transparencia fiscal y se dictan otras disposiciones", establece que se entiende por vigencia futura y como el presupuesto de las anualidades subsiguientes. 
En virtud de lo anterior, se verifico lo siguiente:
1. Giro de las vigencias futuras ante el Municipio Soacha, Departamento de Cundinamarca y Nación.
2. Presentación del POAI.
</t>
    </r>
    <r>
      <rPr>
        <u/>
        <sz val="10"/>
        <color theme="10"/>
        <rFont val="Arial Narrow"/>
        <family val="2"/>
      </rPr>
      <t>https://drive.google.com/drive/folders/1VYyzp4rIVSNik3Sg1_rQLAMQp2MyLzO5?usp=drive_link</t>
    </r>
  </si>
  <si>
    <r>
      <rPr>
        <sz val="10"/>
        <rFont val="Arial Narrow"/>
        <family val="2"/>
      </rPr>
      <t xml:space="preserve">De acuerdo a las acciones de control establecidas para mitigar la posible materialización de la </t>
    </r>
    <r>
      <rPr>
        <i/>
        <sz val="10"/>
        <rFont val="Arial Narrow"/>
        <family val="2"/>
      </rPr>
      <t>"ineficiente gestión en la presentación de los casos llevados al Comité de Conciliación de la EFR, en los procesos judiciales en contra de la EFR</t>
    </r>
    <r>
      <rPr>
        <sz val="10"/>
        <rFont val="Arial Narrow"/>
        <family val="2"/>
      </rPr>
      <t xml:space="preserve">", conforme a lo anterior el  Decreto 1716 de 2009 </t>
    </r>
    <r>
      <rPr>
        <i/>
        <sz val="10"/>
        <rFont val="Arial Narrow"/>
        <family val="2"/>
      </rPr>
      <t>"Por el cual se reglamenta el artículo 13 de la Ley 1285 de 2009, el artículo 75 de la Ley 446 de 1998 y del Capítulo V de la Ley 640 de 2001"</t>
    </r>
    <r>
      <rPr>
        <sz val="10"/>
        <rFont val="Arial Narrow"/>
        <family val="2"/>
      </rPr>
      <t xml:space="preserve">, y en su Capitulo II Art. 16 </t>
    </r>
    <r>
      <rPr>
        <i/>
        <sz val="10"/>
        <rFont val="Arial Narrow"/>
        <family val="2"/>
      </rPr>
      <t>"Comités de Conciliación"</t>
    </r>
    <r>
      <rPr>
        <sz val="10"/>
        <rFont val="Arial Narrow"/>
        <family val="2"/>
      </rPr>
      <t>, establece qué es y cómo se integra el comité de conciliación de una entidad pública.
En virtud de lo anterior, se verifico lo siguiente:
1. La certificación del Jefe de la Oficina Asesora Jurídica, informando que para el II trimestre de la vigencia 2023 la EFR no fue convocada a ningún comité de conciliació</t>
    </r>
    <r>
      <rPr>
        <u/>
        <sz val="10"/>
        <color theme="10"/>
        <rFont val="Arial Narrow"/>
        <family val="2"/>
      </rPr>
      <t>n.
https://drive.google.com/drive/folders/1mqt-R93y944jNJn-0dlIPifT7QksMoMY?usp=drive_link</t>
    </r>
  </si>
  <si>
    <r>
      <rPr>
        <sz val="10"/>
        <rFont val="Arial Narrow"/>
        <family val="2"/>
      </rPr>
      <t xml:space="preserve">De acuerdo a las acciones de control establecidas para mitigar la posible materialización de la  "ineficiente gestión en la respuesta a los requerimientos jurídicos, PQRSDF, tutelas y solicitudes de tipo jurídico a los que se deban dar respuesta", conforme a lo anterior la Ley 1755 de 2015 “Por medio de la cual se regula el Derecho Fundamental de Petición y se sustituye un título del Código de Procedimiento Administrativo y de lo Contencioso Administrativo”, establece la facultad que tiene toda persona para presentar solicitudes ante las autoridades o entidades.
En virtud de lo anterior, se verifico lo siguiente:
1. Informe de PQRSDF para el II trimestre de la vigencia 2023.
</t>
    </r>
    <r>
      <rPr>
        <u/>
        <sz val="10"/>
        <color theme="10"/>
        <rFont val="Arial Narrow"/>
        <family val="2"/>
      </rPr>
      <t>https://drive.google.com/drive/folders/1mqt-R93y944jNJn-0dlIPifT7QksMoMY?usp=drive_link</t>
    </r>
  </si>
  <si>
    <r>
      <rPr>
        <sz val="10"/>
        <rFont val="Arial Narrow"/>
        <family val="2"/>
      </rPr>
      <t xml:space="preserve">De acuerdo a las acciones de control establecidas para mitigar la posible materialización de la </t>
    </r>
    <r>
      <rPr>
        <i/>
        <sz val="10"/>
        <rFont val="Arial Narrow"/>
        <family val="2"/>
      </rPr>
      <t>"ineficiente gestión en la revisión de los procesos judiciales a favor y en contra de la EFR, permitiendo el vencimiento de términos judiciales, imposibilitando la defensa técnica ante los juzgados."</t>
    </r>
    <r>
      <rPr>
        <sz val="10"/>
        <rFont val="Arial Narrow"/>
        <family val="2"/>
      </rPr>
      <t>, conforme a lo anterior la Agencia Nacional de Defensa Jurídica del Estado, estable la Circular 05.de Septiembre 27 de 2019</t>
    </r>
    <r>
      <rPr>
        <i/>
        <sz val="10"/>
        <rFont val="Arial Narrow"/>
        <family val="2"/>
      </rPr>
      <t xml:space="preserve"> " Los lineamientos para la formulación, implementación y seguimiento a las políticas de prevención del daño antijurídico".</t>
    </r>
    <r>
      <rPr>
        <sz val="10"/>
        <rFont val="Arial Narrow"/>
        <family val="2"/>
      </rPr>
      <t xml:space="preserve">
En virtud de lo anterior, se verifico lo siguiente:
1. Seguimiento a la matriz Defensa Jurídica y Prevención del Daño Antijurídico.
</t>
    </r>
    <r>
      <rPr>
        <u/>
        <sz val="10"/>
        <color theme="10"/>
        <rFont val="Arial Narrow"/>
        <family val="2"/>
      </rPr>
      <t>https://drive.google.com/drive/folders/1S6avz6sExnmMbPLiRRxLkGB3KOvFIrx6?usp=drive_link</t>
    </r>
  </si>
  <si>
    <r>
      <rPr>
        <sz val="10"/>
        <rFont val="Arial Narrow"/>
        <family val="2"/>
      </rPr>
      <t>De acuerdo a las acciones de control establecidas para mitigar la posible materialización de</t>
    </r>
    <r>
      <rPr>
        <i/>
        <sz val="10"/>
        <rFont val="Arial Narrow"/>
        <family val="2"/>
      </rPr>
      <t xml:space="preserve"> "la inadecuada formulación, elaboración y publicación extemporánea del plan anual de adquisiciones – PAA de la EFR"</t>
    </r>
    <r>
      <rPr>
        <sz val="10"/>
        <rFont val="Arial Narrow"/>
        <family val="2"/>
      </rPr>
      <t>, conforme a lo anterior, la Agencia Nacional de Contratación Colombia Compra Eficiente, establece que</t>
    </r>
    <r>
      <rPr>
        <i/>
        <sz val="10"/>
        <rFont val="Arial Narrow"/>
        <family val="2"/>
      </rPr>
      <t xml:space="preserve"> "la funcionalidad del PAA en el SECOP II permite hacer un seguimiento cercano a su planeación y ejecución, y tener visible las diferentes versiones del PAA para hacer seguimiento a los cambios realizados durante el año."</t>
    </r>
    <r>
      <rPr>
        <sz val="10"/>
        <rFont val="Arial Narrow"/>
        <family val="2"/>
      </rPr>
      <t xml:space="preserve">
En virtud de lo anterior, se verifica lo siguiente: 
1. Circular anual que establece los lineamientos para la contratación del año 2023.
2. Pantallazo del SECOP II se evidencia la publicación de la nueva contratación en los meses de mayo y junio</t>
    </r>
    <r>
      <rPr>
        <u/>
        <sz val="10"/>
        <color theme="10"/>
        <rFont val="Arial Narrow"/>
        <family val="2"/>
      </rPr>
      <t xml:space="preserve">.
https://drive.google.com/drive/folders/1PRI_xA0USgKw6YI0WPIABGxVsCTKjBvQ?usp=drive_link </t>
    </r>
  </si>
  <si>
    <r>
      <rPr>
        <sz val="10"/>
        <rFont val="Arial Narrow"/>
        <family val="2"/>
      </rPr>
      <t xml:space="preserve">De acuerdo a las acciones de control establecidas para mitigar la posible materialización de </t>
    </r>
    <r>
      <rPr>
        <i/>
        <sz val="10"/>
        <rFont val="Arial Narrow"/>
        <family val="2"/>
      </rPr>
      <t>"adelantar contratos sin el cumplimiento de los requisitos legales de acuerdo a la modalidad de contratación establecida para cada proceso"</t>
    </r>
    <r>
      <rPr>
        <sz val="10"/>
        <rFont val="Arial Narrow"/>
        <family val="2"/>
      </rPr>
      <t xml:space="preserve">, conforme a lo anterior la dirección de contratación establece unas listas de chequeo, las cuales permiten verificar la documentación.
En virtud de lo anterior, se verifico lo siguiente:
1. Verificación del cumplimiento de las listas de chequeo de contratación directa, mínima cuantía y orden de compra.
</t>
    </r>
    <r>
      <rPr>
        <u/>
        <sz val="11"/>
        <color theme="10"/>
        <rFont val="Calibri"/>
        <family val="2"/>
        <scheme val="minor"/>
      </rPr>
      <t>https://drive.google.com/drive/folders/1c2zrN_XDYq7zTjJUbXEcMYp-ItGwWz-z?usp=sharing</t>
    </r>
  </si>
  <si>
    <r>
      <rPr>
        <sz val="10"/>
        <rFont val="Arial Narrow"/>
        <family val="2"/>
      </rPr>
      <t xml:space="preserve">De acuerdo a las acciones de control establecidas para mitigar la posible materialización </t>
    </r>
    <r>
      <rPr>
        <i/>
        <sz val="10"/>
        <rFont val="Arial Narrow"/>
        <family val="2"/>
      </rPr>
      <t>"por la no publicación o publicación extemporánea de los documentos precontractuales, contractuales y postcontractual a cargo de la Dirección de Contratación, en la plataforma SECOP".</t>
    </r>
    <r>
      <rPr>
        <sz val="10"/>
        <rFont val="Arial Narrow"/>
        <family val="2"/>
      </rPr>
      <t xml:space="preserve">
En virtud de lo anterior, se verifico lo siguiente:
1. Pantallazos de la publicación de algunos de los contratos para el II trimestre de la vigencia 2023.
</t>
    </r>
    <r>
      <rPr>
        <u/>
        <sz val="10"/>
        <color theme="10"/>
        <rFont val="Arial Narrow"/>
        <family val="2"/>
      </rPr>
      <t>https://drive.google.com/drive/folders/1rwcMbSIII63FWEDCsBqcJ3bi19UFAGX_?usp=drive_link</t>
    </r>
  </si>
  <si>
    <r>
      <rPr>
        <sz val="10"/>
        <rFont val="Arial Narrow"/>
        <family val="2"/>
      </rPr>
      <t>De acuerdo a las acciones de control establecidas para mitigar la posible materialización</t>
    </r>
    <r>
      <rPr>
        <i/>
        <sz val="10"/>
        <rFont val="Arial Narrow"/>
        <family val="2"/>
      </rPr>
      <t xml:space="preserve"> "por la no rendición y/o rendición extemporánea de los informes requeridos por los organismos de control a cargo de la Dirección de Contratación".</t>
    </r>
    <r>
      <rPr>
        <sz val="10"/>
        <rFont val="Arial Narrow"/>
        <family val="2"/>
      </rPr>
      <t xml:space="preserve">
En virtud de lo anterior, se verifico lo siguiente:
1. La rendición de los contrato de II trimestre de la vigencia 2023, dentro de los términos al aplicativo SIA Observa.
</t>
    </r>
    <r>
      <rPr>
        <u/>
        <sz val="10"/>
        <color theme="10"/>
        <rFont val="Arial Narrow"/>
        <family val="2"/>
      </rPr>
      <t>https://drive.google.com/drive/folders/1aIJFo-uUGNak4XLxQUEw7Ms4kI4S_060?usp=drive_linkk</t>
    </r>
  </si>
  <si>
    <r>
      <rPr>
        <sz val="10"/>
        <rFont val="Arial Narrow"/>
        <family val="2"/>
      </rPr>
      <t xml:space="preserve">De acuerdo a las acciones de control establecidas para mitigar la posible materialización </t>
    </r>
    <r>
      <rPr>
        <i/>
        <sz val="10"/>
        <rFont val="Arial Narrow"/>
        <family val="2"/>
      </rPr>
      <t>"por la vinculación en procesos ante instancias administrativas y/o judiciales debido a liquidaciones extemporáneas"</t>
    </r>
    <r>
      <rPr>
        <sz val="10"/>
        <rFont val="Arial Narrow"/>
        <family val="2"/>
      </rPr>
      <t>, conforme a lo anterior la Dirección de Contratación realiza unas actas de liquidación, este documento establece un acuerdo consensuado para poner fin a su relación contractual.
En virtud de lo anterior, se verifico lo siguiente:
1. La liquidación del contrato EFR- 008- 096- 109- 009-029- 066 de 2022</t>
    </r>
    <r>
      <rPr>
        <u/>
        <sz val="10"/>
        <color theme="10"/>
        <rFont val="Arial Narrow"/>
        <family val="2"/>
      </rPr>
      <t xml:space="preserve">
https://drive.google.com/drive/folders/1Pc6fQJmA9iSecDZpwynSa5IeGENDqv7D?usp=drive_link</t>
    </r>
  </si>
  <si>
    <r>
      <rPr>
        <sz val="10"/>
        <rFont val="Arial Narrow"/>
        <family val="2"/>
      </rPr>
      <t>De acuerdo a las acciones establecidas para mitigar la posible materialización</t>
    </r>
    <r>
      <rPr>
        <i/>
        <sz val="10"/>
        <rFont val="Arial Narrow"/>
        <family val="2"/>
      </rPr>
      <t xml:space="preserve"> "por ineficiente gestión en la aprobación de pólizas para los contratos"</t>
    </r>
    <r>
      <rPr>
        <sz val="10"/>
        <rFont val="Arial Narrow"/>
        <family val="2"/>
      </rPr>
      <t xml:space="preserve">, la Dirección de Contratación establece unas actas mediante las cuales realiza la aprobación de pólizas para los contratos que lo requieran. 
En virtud de lo anterior, se verifico lo siguiente:
1. Las actas de aprobación para los contratos 097, 099, 100, 118, 122, 123, 129, 133 para la vigencia 2023.
</t>
    </r>
    <r>
      <rPr>
        <u/>
        <sz val="10"/>
        <color theme="10"/>
        <rFont val="Arial Narrow"/>
        <family val="2"/>
      </rPr>
      <t>https://drive.google.com/drive/folders/1Z87m32Bp1WSVYxNd36xCo7kuQDRoRH34?usp=drive_link</t>
    </r>
  </si>
  <si>
    <r>
      <rPr>
        <sz val="10"/>
        <rFont val="Arial Narrow"/>
        <family val="2"/>
      </rPr>
      <t xml:space="preserve">De acuerdo a las acciones establecidas para mitigar la posible materialización </t>
    </r>
    <r>
      <rPr>
        <i/>
        <sz val="10"/>
        <rFont val="Arial Narrow"/>
        <family val="2"/>
      </rPr>
      <t>"por la deficiente gestión socio predial en la adquisición de inmuebles requeridos para la ejecución de los proyectos."</t>
    </r>
    <r>
      <rPr>
        <sz val="10"/>
        <rFont val="Arial Narrow"/>
        <family val="2"/>
      </rPr>
      <t xml:space="preserve">, se establecen los comités de gestión predial para hacer seguimiento a la adquisición de predios para la ejecución de los proyectos. 
En virtud de lo anterior, se verifico lo siguiente:
1. La Certificación  que durante el II trimestre de la vigencia 2023 no se realizaron comités de Gestión Predial.
</t>
    </r>
    <r>
      <rPr>
        <u/>
        <sz val="10"/>
        <color theme="10"/>
        <rFont val="Arial Narrow"/>
        <family val="2"/>
      </rPr>
      <t>https://drive.google.com/drive/folders/1RG9wMIOZBxgOFbbP0tIALWoKwchhvjQR?usp=drive_link</t>
    </r>
  </si>
  <si>
    <r>
      <rPr>
        <sz val="10"/>
        <rFont val="Arial Narrow"/>
        <family val="2"/>
      </rPr>
      <t>De acuerdo a las acciones de control establecidas para mitigar la posible materialización</t>
    </r>
    <r>
      <rPr>
        <i/>
        <sz val="10"/>
        <rFont val="Arial Narrow"/>
        <family val="2"/>
      </rPr>
      <t xml:space="preserve"> "por ineficiente gestión en la atención al usuario"</t>
    </r>
    <r>
      <rPr>
        <sz val="10"/>
        <rFont val="Arial Narrow"/>
        <family val="2"/>
      </rPr>
      <t>, conforme lo anterior todas las personas que presenten solicitudes de información acerca de los proyectos a cargo de la Empresa Férrea, deben recibir una respuesta rápida y completa.
En virtud de lo anterior, se verifico lo siguiente: 
1. La Oficina Asesora Jurídica, realiza un informe del II trimestre para la vigencia 2023 a las PQRSDF recibidas y tramitadas.
2. La Oficina de Comunicaciones realiza una Matriz de todas las respuestas realizadas por medio de las redes sociales del II trimestre para la vigencia 2023.</t>
    </r>
    <r>
      <rPr>
        <sz val="10"/>
        <color theme="10"/>
        <rFont val="Arial Narrow"/>
        <family val="2"/>
      </rPr>
      <t xml:space="preserve">
</t>
    </r>
    <r>
      <rPr>
        <u/>
        <sz val="10"/>
        <color theme="10"/>
        <rFont val="Arial Narrow"/>
        <family val="2"/>
      </rPr>
      <t>https://drive.google.com/drive/folders/1BCoF-1QxX0z8aRTx_NN8-Kop5KD4TgfG?usp=drive_link</t>
    </r>
  </si>
  <si>
    <r>
      <rPr>
        <sz val="10"/>
        <rFont val="Arial Narrow"/>
        <family val="2"/>
      </rPr>
      <t>De acuerdo a las acciones de control establecidas para mitigar la posible materialización</t>
    </r>
    <r>
      <rPr>
        <i/>
        <sz val="10"/>
        <rFont val="Arial Narrow"/>
        <family val="2"/>
      </rPr>
      <t xml:space="preserve"> "por el Incumplimiento en la ejecución de los planes, programas de talento humano, plan de capacitación y bienestar social"</t>
    </r>
    <r>
      <rPr>
        <sz val="10"/>
        <rFont val="Arial Narrow"/>
        <family val="2"/>
      </rPr>
      <t xml:space="preserve">, conforme a lo anterior, tener una buena Planeación del talento humano, donde se desarrolle y se fortalezca las competencias y capacidades para el desarrollo integral del talento humano de la EFR.
En virtud de lo anterior, se verifico lo siguiente:
1. EL seguimiento al Plan estratégico de talento humano y el plan institucional de capacitaciones de la EFR para II trimestre de la vigencia 2023. 
</t>
    </r>
    <r>
      <rPr>
        <u/>
        <sz val="10"/>
        <color theme="10"/>
        <rFont val="Arial Narrow"/>
        <family val="2"/>
      </rPr>
      <t>https://drive.google.com/drive/folders/1i9kOb_HrKZwVn79jgFkZslPlSgBmZznK?usp=drive_link</t>
    </r>
  </si>
  <si>
    <r>
      <rPr>
        <sz val="10"/>
        <rFont val="Arial Narrow"/>
        <family val="2"/>
      </rPr>
      <t xml:space="preserve">De acuerdo a las acciones de control establecidas para mitigar la posible materialización </t>
    </r>
    <r>
      <rPr>
        <i/>
        <sz val="10"/>
        <rFont val="Arial Narrow"/>
        <family val="2"/>
      </rPr>
      <t>"por presentación extemporánea y/o con errores y/o no presentación de información a las autoridades competentes por la  posible materialización de accidentes de trabajo en la EFR"</t>
    </r>
    <r>
      <rPr>
        <sz val="10"/>
        <rFont val="Arial Narrow"/>
        <family val="2"/>
      </rPr>
      <t>, conforme al Decreto 1072 de 2015</t>
    </r>
    <r>
      <rPr>
        <i/>
        <sz val="10"/>
        <rFont val="Arial Narrow"/>
        <family val="2"/>
      </rPr>
      <t xml:space="preserve"> "Por medio del cual se expide el Decreto Único Reglamentario del Sector Trabajo",</t>
    </r>
    <r>
      <rPr>
        <sz val="10"/>
        <rFont val="Arial Narrow"/>
        <family val="2"/>
      </rPr>
      <t xml:space="preserve"> establece la obligación del empleador reportar los accidentes ante las administradoras de los Riesgos Laborales (ARL).
En virtud de lo anterior, se verifico lo siguiente:
1. Los informes de Gestión por parte del ARL Positiva de los meses de Abril y Mayo, donde no se presentan reportes de accidentes de trabajo.</t>
    </r>
    <r>
      <rPr>
        <u/>
        <sz val="10"/>
        <color theme="10"/>
        <rFont val="Arial Narrow"/>
        <family val="2"/>
      </rPr>
      <t xml:space="preserve">
https://drive.google.com/drive/folders/1PqOw5nOfQJpFi_PhfNzlOm7_H2dtPRkA?usp=drive_link</t>
    </r>
  </si>
  <si>
    <r>
      <rPr>
        <sz val="10"/>
        <rFont val="Arial Narrow"/>
        <family val="2"/>
      </rPr>
      <t>De acuerdo a las acciones de control establecidas para mitigar la posible materialización</t>
    </r>
    <r>
      <rPr>
        <i/>
        <sz val="10"/>
        <rFont val="Arial Narrow"/>
        <family val="2"/>
      </rPr>
      <t xml:space="preserve"> "por ineficiente implementación del sistema de gestión de seguridad y salud en el trabajo en la entidad."</t>
    </r>
    <r>
      <rPr>
        <sz val="10"/>
        <rFont val="Arial Narrow"/>
        <family val="2"/>
      </rPr>
      <t xml:space="preserve"> conforme a lo anterior el Decreto 1072 de 2015</t>
    </r>
    <r>
      <rPr>
        <i/>
        <sz val="10"/>
        <rFont val="Arial Narrow"/>
        <family val="2"/>
      </rPr>
      <t xml:space="preserve"> "Por medio del cual se expide el Decreto Único Reglamentario del Sector Trabajo" y la Resolución 0312 del 2019 </t>
    </r>
    <r>
      <rPr>
        <sz val="10"/>
        <rFont val="Arial Narrow"/>
        <family val="2"/>
      </rPr>
      <t>"por la cual se definen los Estándares Mínimos del Sistema de Gestión de la Seguridad y Salud en el trabajo SG-SST" expedida por el Ministerio de Trabajo, definen las
obligaciones a cargo del empleador y contratante y establece la elaboración del plan de trabajo
anual, atendiendo a los estándares mínimos del Sistema Obligatorio de Garantía de Calidad del Sistema General de
Riesgos Laborales.
En virtud de lo anterior, se verifico lo siguiente: 
1.Seguimiento a el Plan de Trabajo de Sistema de Seguridad y Salud en el Trabajo para el II trimestre de la vigencia 2023.</t>
    </r>
    <r>
      <rPr>
        <u/>
        <sz val="11"/>
        <color theme="10"/>
        <rFont val="Calibri"/>
        <family val="2"/>
        <scheme val="minor"/>
      </rPr>
      <t xml:space="preserve">
https://drive.google.com/drive/folders/1fJbjSvatg1niRKJRJ-7n7xXYNr-BTa4x?usp=drive_link</t>
    </r>
  </si>
  <si>
    <r>
      <rPr>
        <sz val="10"/>
        <rFont val="Arial Narrow"/>
        <family val="2"/>
      </rPr>
      <t>De acuerdo a los controles establecidos para mitigar la posible materialización</t>
    </r>
    <r>
      <rPr>
        <i/>
        <sz val="10"/>
        <rFont val="Arial Narrow"/>
        <family val="2"/>
      </rPr>
      <t xml:space="preserve"> "debido a entrega de informes sin el adecuado registro de las operaciones financieras y presupuestales de la entidad que ocasionen revelación incorrecta de las cifras"</t>
    </r>
    <r>
      <rPr>
        <sz val="10"/>
        <rFont val="Arial Narrow"/>
        <family val="2"/>
      </rPr>
      <t xml:space="preserve">, conforme a lo anterior se puede verificar lo siguiente;
1. Estados Financieros del II trimestre del año.
2.Conciliaciones presupuestales del II trimestre del año.
3. Para e II trimestre de la vigencia 2023 no se realizaron modificaciones al presupuesto.
</t>
    </r>
    <r>
      <rPr>
        <u/>
        <sz val="10"/>
        <color theme="10"/>
        <rFont val="Arial Narrow"/>
        <family val="2"/>
      </rPr>
      <t xml:space="preserve">https://drive.google.com/drive/folders/1ooMijklMGQrwLgDtqge0C6p9D6Nln-oy?usp=drive_link </t>
    </r>
  </si>
  <si>
    <r>
      <rPr>
        <sz val="10"/>
        <rFont val="Arial Narrow"/>
        <family val="2"/>
      </rPr>
      <t>De acuerdo a los controles establecidos para mitigar la posible materialización</t>
    </r>
    <r>
      <rPr>
        <i/>
        <sz val="10"/>
        <rFont val="Arial Narrow"/>
        <family val="2"/>
      </rPr>
      <t xml:space="preserve"> "debido a liquidación y pago de nómina, prestaciones sociales, seguridad social y parafiscales sin el cumplimiento de los requisitos establecidos en la norma vigente y novedades internas"</t>
    </r>
    <r>
      <rPr>
        <sz val="10"/>
        <rFont val="Arial Narrow"/>
        <family val="2"/>
      </rPr>
      <t xml:space="preserve"> conforme a lo anterior se pudo verificar lo siguiente:
1. Pago de nomina a los funcionarios de la EFR del II trimestre del año.
</t>
    </r>
    <r>
      <rPr>
        <u/>
        <sz val="10"/>
        <color rgb="FF2E0AE4"/>
        <rFont val="Arial Narrow"/>
        <family val="2"/>
      </rPr>
      <t>https://drive.google.com/drive/folders/1BtVWs9alfHfhDS4554Ro3MqsHUIlGDXc?usp=drive_link</t>
    </r>
  </si>
  <si>
    <r>
      <rPr>
        <sz val="10"/>
        <rFont val="Arial Narrow"/>
        <family val="2"/>
      </rPr>
      <t xml:space="preserve">De acuerdo a los controles establecidos para mitigar la posible materialización </t>
    </r>
    <r>
      <rPr>
        <i/>
        <sz val="10"/>
        <rFont val="Arial Narrow"/>
        <family val="2"/>
      </rPr>
      <t>"por la no rendición y/o rendición extemporánea de los informes requeridos por las entidades, organismos de control y otros a cargo de la Dirección Administrativa y Financiera"</t>
    </r>
    <r>
      <rPr>
        <sz val="10"/>
        <rFont val="Arial Narrow"/>
        <family val="2"/>
      </rPr>
      <t xml:space="preserve">, conforme a lo anterior l Conpes 3654 de 2010, establece que la rendición de cuentas es un control para las entidades publicas, para llevar acabo un control social que permita acciones de petición de información y explicaciones, el cual busca la transparencia de la gestión de la administración publica. 
En virtud de lo anterior, se verifico lo siguiente: 
1. La rendición y el reporte de los informes a la Contraloría, Cuipo, SIA Observa y Chip.
2. Correo Electrónico enviado a la Oficina de Control Interno de los respectivos reportes.
</t>
    </r>
    <r>
      <rPr>
        <u/>
        <sz val="10"/>
        <color theme="10"/>
        <rFont val="Arial Narrow"/>
        <family val="2"/>
      </rPr>
      <t>https://drive.google.com/drive/folders/1auXz0S7inSV2-w6y6mciH7o8NU6cnhVq?usp=drive_link</t>
    </r>
  </si>
  <si>
    <r>
      <rPr>
        <sz val="10"/>
        <rFont val="Arial Narrow"/>
        <family val="2"/>
      </rPr>
      <t xml:space="preserve">De acuerdo a las acciones de control establecidas para mitigar la posible materialización </t>
    </r>
    <r>
      <rPr>
        <i/>
        <sz val="10"/>
        <rFont val="Arial Narrow"/>
        <family val="2"/>
      </rPr>
      <t>"por pérdida de la información dispuesta en archivo físico documental ubicado en las instalaciones de la EFR"</t>
    </r>
    <r>
      <rPr>
        <sz val="10"/>
        <rFont val="Arial Narrow"/>
        <family val="2"/>
      </rPr>
      <t>, se puedo evidenciar que por parte de la Dirección de Contratación se lleva el control por medio de planillas físicas para el préstamo de archivo de contratación y se puede verificar atreves del siguiente link:</t>
    </r>
    <r>
      <rPr>
        <u/>
        <sz val="10"/>
        <color theme="10"/>
        <rFont val="Arial Narrow"/>
        <family val="2"/>
      </rPr>
      <t xml:space="preserve">
https://drive.google.com/drive/folders/1Sk9SS0-x7eeSs0l6B2JHoO4HK0_7Snt9?usp=drive_link
</t>
    </r>
    <r>
      <rPr>
        <sz val="10"/>
        <rFont val="Arial Narrow"/>
        <family val="2"/>
      </rPr>
      <t xml:space="preserve">Sin embargo no se tiene evidencia del control del registro de préstamo y devoluciones del resto de la documentación que tiene la EFR. </t>
    </r>
  </si>
  <si>
    <r>
      <rPr>
        <sz val="10"/>
        <rFont val="Arial Narrow"/>
        <family val="2"/>
      </rPr>
      <t xml:space="preserve">De acuerdo a las acciones de control establecidas para mitigar la posible materialización </t>
    </r>
    <r>
      <rPr>
        <i/>
        <sz val="10"/>
        <rFont val="Arial Narrow"/>
        <family val="2"/>
      </rPr>
      <t>"por inadecuada conservación documental que garanticen la Integridad física y funcional"</t>
    </r>
    <r>
      <rPr>
        <sz val="10"/>
        <rFont val="Arial Narrow"/>
        <family val="2"/>
      </rPr>
      <t>, se puede evidenciar que no se tienen inspecciones sobre la conservación del archivo para este trimestre por parte de la gestión documental a cargo de la Dirección Administrativa y Financiera y que fue solicitada reprogramar dicha actividad</t>
    </r>
    <r>
      <rPr>
        <u/>
        <sz val="10"/>
        <color theme="10"/>
        <rFont val="Arial Narrow"/>
        <family val="2"/>
      </rPr>
      <t xml:space="preserve">
https://drive.google.com/drive/folders/1gNepOAHgMZGr16mq-qSArC5POGJfcD4l?usp=drive_link</t>
    </r>
  </si>
  <si>
    <r>
      <t xml:space="preserve">CUMPLE
</t>
    </r>
    <r>
      <rPr>
        <sz val="10"/>
        <color theme="1"/>
        <rFont val="Arial Narrow"/>
        <family val="2"/>
      </rPr>
      <t xml:space="preserve">Se mitiga la posible materialización del riesgo para el periodo </t>
    </r>
  </si>
  <si>
    <r>
      <rPr>
        <sz val="10"/>
        <rFont val="Arial Narrow"/>
        <family val="2"/>
      </rPr>
      <t xml:space="preserve">De acuerdo a las acciones de control establecidas para mitigar la posible materialización " desconocimiento de los procesos y  procedimientos en la gestión documental de la  EFR", se puede evidenciar capacitación de la gestión documental ORFEO para funcionarios y contratistas de la EFR. </t>
    </r>
    <r>
      <rPr>
        <u/>
        <sz val="10"/>
        <color theme="10"/>
        <rFont val="Arial Narrow"/>
        <family val="2"/>
      </rPr>
      <t xml:space="preserve">
https://drive.google.com/file/d/1yid613dB3d8F-nlLWbOVkpQrVbDXvrdm/view?usp=drive_link</t>
    </r>
  </si>
  <si>
    <r>
      <rPr>
        <sz val="10"/>
        <rFont val="Arial Narrow"/>
        <family val="2"/>
      </rPr>
      <t xml:space="preserve">Dentro de las acciones de control establecidas para mitigar la posible materialización "debido a la pérdida de Integridad de la información o configuración de los servicios debido a fallas eléctricas, errores de configuración, errores humanos, fallas tecnológicas o vulnerabilidades en el software y hardware", conforme a lo anterior es importante mantener la integridad de los datos, es decir, realizar seguimientos periódicos donde se desarrollen métodos para asegurar el sistema de protección de datos.
En virtud de lo anterior, se verifico lo siguiente:
1, Seguimiento al Biométrico para el II trimestre del año.
2. Hojas de vida de computo para el II trimestre del año.
</t>
    </r>
    <r>
      <rPr>
        <u/>
        <sz val="10"/>
        <color theme="10"/>
        <rFont val="Arial Narrow"/>
        <family val="2"/>
      </rPr>
      <t>https://drive.google.com/drive/folders/1a5I3Y_HaLrjQzwu7FNheeAvADS8GJhFO?usp=drive_link</t>
    </r>
  </si>
  <si>
    <r>
      <rPr>
        <sz val="10"/>
        <rFont val="Arial Narrow"/>
        <family val="2"/>
      </rPr>
      <t xml:space="preserve">De acuerdo a las acciones de control establecidas para mitigar la posible materialización </t>
    </r>
    <r>
      <rPr>
        <i/>
        <sz val="10"/>
        <rFont val="Arial Narrow"/>
        <family val="2"/>
      </rPr>
      <t>"por uso no autorizado de la información de la entidad",</t>
    </r>
    <r>
      <rPr>
        <sz val="10"/>
        <rFont val="Arial Narrow"/>
        <family val="2"/>
      </rPr>
      <t xml:space="preserve"> conforme a lo anterior es importante establecer mecanismos y estrategias que propendan por la confidencialidad, integridad que proteja la información digital contra el acceso no autorizado.
En virtud de lo anterior, se verifico lo siguiente: 
1. Informe de la seguridad de los programas de SEYGOB y SGDEA y GCP. 
</t>
    </r>
    <r>
      <rPr>
        <u/>
        <sz val="10"/>
        <color theme="10"/>
        <rFont val="Arial Narrow"/>
        <family val="2"/>
      </rPr>
      <t>https://drive.google.com/drive/folders/111SVoENf8-MrscX6G_73pVZI745I6wgQ?usp=drive_link</t>
    </r>
  </si>
  <si>
    <r>
      <rPr>
        <sz val="10"/>
        <rFont val="Arial Narrow"/>
        <family val="2"/>
      </rPr>
      <t>De acuerdo a las acciones de control establecidas para mitigar la posible materialización "por pérdida de bienes muebles e inmuebles de propiedad y a cargo de la EFR" conforme a lo anterior, importante mantener un inventario de los muebles e inmuebles con los que se cuenta para así probar la existencia y la conservación de estos.
En virtud de lo anterior, se verifico lo siguiente.
1. Informe de activos con corte a 31 de Marzo de 2023.
2. Informe de inventario del Software y Hardware del II trimestre para la vigencia 2023. 
3. Licencia de uso y goce del programa SEYGOB</t>
    </r>
    <r>
      <rPr>
        <u/>
        <sz val="10"/>
        <color theme="10"/>
        <rFont val="Arial Narrow"/>
        <family val="2"/>
      </rPr>
      <t xml:space="preserve">.
</t>
    </r>
    <r>
      <rPr>
        <u/>
        <sz val="11"/>
        <color theme="10"/>
        <rFont val="Calibri"/>
        <family val="2"/>
        <scheme val="minor"/>
      </rPr>
      <t>https://drive.google.com/drive/folders/1nRP0FhU-1mq3RoVU556Yd46maW3Icafz?usp=drive_link</t>
    </r>
  </si>
  <si>
    <r>
      <rPr>
        <sz val="10"/>
        <rFont val="Arial Narrow"/>
        <family val="2"/>
      </rPr>
      <t xml:space="preserve">De acuerdo a las acciones establecidas para mitigar la posible materialización </t>
    </r>
    <r>
      <rPr>
        <i/>
        <sz val="10"/>
        <rFont val="Arial Narrow"/>
        <family val="2"/>
      </rPr>
      <t>"por aplicación ineficiente de estrategias de seguimiento y formación en la cultura de autocontrol", conforme a lo anterior la Función Pública, establece que "</t>
    </r>
    <r>
      <rPr>
        <sz val="10"/>
        <rFont val="Arial Narrow"/>
        <family val="2"/>
      </rPr>
      <t xml:space="preserve"> El Autocontrol, como uno de los fundamentos del Modelo Estándar de Control Interno, busca que los servidores públicos tengamos la capacidad de detectar las desviaciones de nuestro quehacer diario y tomar por iniciativa propia, los correctivos necesarios para lograr el cumplimiento de nuestras metas individuales"
En virtud de lo anterior, se verifico lo siguiente: 
1.Capacitación y socialización acerca del Sistema de Control Interno para el II trimestres de la vigencia 2023.</t>
    </r>
    <r>
      <rPr>
        <u/>
        <sz val="10"/>
        <color theme="10"/>
        <rFont val="Arial Narrow"/>
        <family val="2"/>
      </rPr>
      <t xml:space="preserve">
https://drive.google.com/drive/folders/1lZnhld1veG_v_WHFTHteABObSoUEd1hQ?usp=drive_link</t>
    </r>
  </si>
  <si>
    <r>
      <rPr>
        <sz val="10"/>
        <rFont val="Arial Narrow"/>
        <family val="2"/>
      </rPr>
      <t>De acuerdo a la acciones establecidas para mitigar la posible materialización</t>
    </r>
    <r>
      <rPr>
        <i/>
        <sz val="10"/>
        <rFont val="Arial Narrow"/>
        <family val="2"/>
      </rPr>
      <t xml:space="preserve"> "por hallazgos de los organismos de control y/o notificación de entidades externas debido a la presentación de informes fuera de los términos de Ley"</t>
    </r>
    <r>
      <rPr>
        <sz val="10"/>
        <rFont val="Arial Narrow"/>
        <family val="2"/>
      </rPr>
      <t>, conforme lo anterior es importante tener un plan de auditorías, ya que  aporta a la entidad el cumplimiento de sus objetivos evaluando y mejorando la eficacia de los procesos.
En virtud de lo anterior, se verifico lo siguiente.
1. Informes de seguimiento para dar cumplimento al Plan de Auditorías establecido para la vigencia 2023.</t>
    </r>
    <r>
      <rPr>
        <u/>
        <sz val="10"/>
        <color theme="10"/>
        <rFont val="Arial Narrow"/>
        <family val="2"/>
      </rPr>
      <t xml:space="preserve">
https://drive.google.com/drive/folders/1oRKqBw1Y7DBLNbo5qUziVJxbuS-POqP4?usp=drive_link</t>
    </r>
  </si>
  <si>
    <r>
      <rPr>
        <b/>
        <sz val="10"/>
        <rFont val="Arial Narrow"/>
        <family val="2"/>
      </rPr>
      <t xml:space="preserve">SE CUMPLE PARCIALMENTE </t>
    </r>
    <r>
      <rPr>
        <sz val="10"/>
        <color rgb="FFFF0000"/>
        <rFont val="Arial Narrow"/>
        <family val="2"/>
      </rPr>
      <t xml:space="preserve">
</t>
    </r>
    <r>
      <rPr>
        <sz val="10"/>
        <rFont val="Arial Narrow"/>
        <family val="2"/>
      </rPr>
      <t>Toda vez que hace falta que la interventoría del proyecto TM a Soacha Fase II y III, envíe las actas o informes para el II trimestre de la vigencia 2023</t>
    </r>
  </si>
  <si>
    <r>
      <rPr>
        <b/>
        <sz val="10"/>
        <color rgb="FFFF0000"/>
        <rFont val="Arial Narrow"/>
        <family val="2"/>
      </rPr>
      <t xml:space="preserve">Abierto </t>
    </r>
    <r>
      <rPr>
        <sz val="10"/>
        <color rgb="FFFF0000"/>
        <rFont val="Arial Narrow"/>
        <family val="2"/>
      </rPr>
      <t xml:space="preserve">
Toda vez que la subdirección de sostenibilidad, entorno y desarrollo se encuentra a la espera de que la interventoría envíe los insumos correspondientes.</t>
    </r>
  </si>
  <si>
    <r>
      <rPr>
        <sz val="10"/>
        <rFont val="Arial Narrow"/>
        <family val="2"/>
      </rPr>
      <t>De acuerdo a los controles establecidos para mitigar la posible materialización de,</t>
    </r>
    <r>
      <rPr>
        <i/>
        <sz val="10"/>
        <rFont val="Arial Narrow"/>
        <family val="2"/>
      </rPr>
      <t xml:space="preserve"> "Demoras en el inicio de las obras por la oposición de algunos actores externos debido a la existencia de pasivos ambientales, sociales e inmobiliarios de otros proyectos",</t>
    </r>
    <r>
      <rPr>
        <sz val="10"/>
        <rFont val="Arial Narrow"/>
        <family val="2"/>
      </rPr>
      <t xml:space="preserve"> se establecen unos profesionales que garanticen el manejo seguimiento adecuado.
En virtud de lo anterior, se verifica lo siguiente:
1. Los profesionales de Gestión Social de la Dirección Técnica, realizan el respectivo seguimiento por medio de los comités semanales en el II trimestre de la vigencia 2023.</t>
    </r>
    <r>
      <rPr>
        <u/>
        <sz val="10"/>
        <color theme="10"/>
        <rFont val="Arial Narrow"/>
        <family val="2"/>
      </rPr>
      <t xml:space="preserve">
https://drive.google.com/drive/folders/1h0PYe0cm-CQvjyfOT6lRmMqqdW61tDDu?usp=drive_link</t>
    </r>
  </si>
  <si>
    <r>
      <rPr>
        <sz val="10"/>
        <rFont val="Arial Narrow"/>
        <family val="2"/>
      </rPr>
      <t xml:space="preserve">De acuerdo a las acciones de control establecidas para mitigar la posible materialización de </t>
    </r>
    <r>
      <rPr>
        <i/>
        <sz val="10"/>
        <rFont val="Arial Narrow"/>
        <family val="2"/>
      </rPr>
      <t>"Comunicación externa no efectiva",</t>
    </r>
    <r>
      <rPr>
        <sz val="10"/>
        <rFont val="Arial Narrow"/>
        <family val="2"/>
      </rPr>
      <t xml:space="preserve"> se establece una gestión que permita tener una mayor visibilidad y dejar claro para las personas externas , los avances que tienen los proyectos y la gestión que realiza la EFR.
En virtud de lo anterior, se verifico lo siguiente:
1. Matriz  de publicación de la Gestión en redes sociales para el II trimestre para la vigencia 2023</t>
    </r>
    <r>
      <rPr>
        <u/>
        <sz val="10"/>
        <color theme="10"/>
        <rFont val="Arial Narrow"/>
        <family val="2"/>
      </rPr>
      <t xml:space="preserve">.
https://drive.google.com/file/d/1Jf4WYjKmioL5q-8VkaFDxAnyKBRYj5H5/view?usp=drive_link </t>
    </r>
  </si>
  <si>
    <r>
      <rPr>
        <sz val="10"/>
        <rFont val="Arial Narrow"/>
        <family val="2"/>
      </rPr>
      <t xml:space="preserve">De acuerdo a las acciones de control establecidas para mitigar la posible materialización del </t>
    </r>
    <r>
      <rPr>
        <i/>
        <sz val="10"/>
        <rFont val="Arial Narrow"/>
        <family val="2"/>
      </rPr>
      <t>"Uso inadecuado de la imagen institucional de la Empresa Férrea Regional"</t>
    </r>
    <r>
      <rPr>
        <sz val="10"/>
        <rFont val="Arial Narrow"/>
        <family val="2"/>
      </rPr>
      <t xml:space="preserve">, es por esto que se establece un manual de estilo, que contiene los lineamientos para la elaboración de las comunicaciones oficiales.
En virtud de lo anterior, se verifico lo siguiente:
1.El cumplimiento al manual de estilo para la emisión de comunicaciones externas e internas de la EFR para el II trimestre de la vigencia 2023.
</t>
    </r>
    <r>
      <rPr>
        <u/>
        <sz val="11"/>
        <color theme="10"/>
        <rFont val="Calibri"/>
        <family val="2"/>
        <scheme val="minor"/>
      </rPr>
      <t>https://drive.google.com/file/d/1Jf4WYjKmioL5q-8VkaFDxAnyKBRYj5H5/view?usp=drive_link</t>
    </r>
  </si>
  <si>
    <r>
      <rPr>
        <sz val="10"/>
        <rFont val="Arial Narrow"/>
        <family val="2"/>
      </rPr>
      <t xml:space="preserve">De acuerdo a las acciones de control establecidas para mitigar la posible materialización por </t>
    </r>
    <r>
      <rPr>
        <i/>
        <sz val="10"/>
        <rFont val="Arial Narrow"/>
        <family val="2"/>
      </rPr>
      <t>"Comunicación interna no efectiva para los funcionarios, trabajadores y contratistas de la Empresa Férrea Regional"</t>
    </r>
    <r>
      <rPr>
        <sz val="10"/>
        <rFont val="Arial Narrow"/>
        <family val="2"/>
      </rPr>
      <t xml:space="preserve">, es por esto que la Oficina de Comunicaciones, tiene unos lineamientos para que todos los funcionarios y contratistas de la EFR, manejen una comunicación interna efectiva.
En virtud de lo anterior, se verifica lo siguiente:
1.Reporte de comunicaciones internas del II trimestre.
</t>
    </r>
    <r>
      <rPr>
        <u/>
        <sz val="11"/>
        <color theme="10"/>
        <rFont val="Calibri"/>
        <family val="2"/>
        <scheme val="minor"/>
      </rPr>
      <t>https://drive.google.com/drive/folders/1xzjCWQEXIPHecbl6-5WNQrECeM0MUqy4?usp=drive_link</t>
    </r>
  </si>
  <si>
    <r>
      <rPr>
        <sz val="10"/>
        <rFont val="Arial Narrow"/>
        <family val="2"/>
      </rPr>
      <t xml:space="preserve">De acuerdo a las acciones de control establecidas para mitigar la posible materialización de la </t>
    </r>
    <r>
      <rPr>
        <i/>
        <sz val="10"/>
        <rFont val="Arial Narrow"/>
        <family val="2"/>
      </rPr>
      <t>"Estructuración de la financiación y la obtención de la financiación de los proyectos"</t>
    </r>
    <r>
      <rPr>
        <sz val="10"/>
        <rFont val="Arial Narrow"/>
        <family val="2"/>
      </rPr>
      <t xml:space="preserve">,  es por esto, que se debe presentar el avance de la financiación para llevar acabo la ejecución de los proyectos de la EFR.
En virtud de lo anterior, se verifica lo siguiente:
1. Presentación del estado de avance de la estructuración y obtención de la financiación de los proyectos para los comités fiduciarios.
</t>
    </r>
    <r>
      <rPr>
        <u/>
        <sz val="11"/>
        <color theme="10"/>
        <rFont val="Calibri"/>
        <family val="2"/>
        <scheme val="minor"/>
      </rPr>
      <t>https://drive.google.com/drive/folders/1_yMWEq9RdGTIH4VROqTi12LcqW7cEHuO?usp=drive_link</t>
    </r>
  </si>
  <si>
    <r>
      <rPr>
        <sz val="10"/>
        <rFont val="Arial Narrow"/>
        <family val="2"/>
      </rPr>
      <t xml:space="preserve">De acuerdo a las acciones de control establecidas para mitigar la posible materialización del </t>
    </r>
    <r>
      <rPr>
        <i/>
        <sz val="10"/>
        <rFont val="Arial Narrow"/>
        <family val="2"/>
      </rPr>
      <t>"Trámite de documentos técnicos para la radicación de cuentas sin el cumplimiento de los requisitos establecidos contractualmente"</t>
    </r>
    <r>
      <rPr>
        <sz val="10"/>
        <rFont val="Arial Narrow"/>
        <family val="2"/>
      </rPr>
      <t xml:space="preserve">, se establece un procedimiento para establecer los lineamientos para realizar los pagos a las firmas interventoras.
En virtud de lo anterior, ser verifico lo siguiente:
1. Creación de procedimiento para el pago a interventores.
</t>
    </r>
    <r>
      <rPr>
        <u/>
        <sz val="10"/>
        <color theme="10"/>
        <rFont val="Arial Narrow"/>
        <family val="2"/>
      </rPr>
      <t>https://drive.google.com/drive/folders/19QwJ5IBlSUUwVUtmnzzaIzzdG-p1rg5D?usp=drive_link</t>
    </r>
  </si>
  <si>
    <r>
      <t xml:space="preserve">De acuerdo a los controles establecidos para mitigar la posible materialización de </t>
    </r>
    <r>
      <rPr>
        <i/>
        <sz val="10"/>
        <rFont val="Arial Narrow"/>
        <family val="2"/>
      </rPr>
      <t>"Trámites adicionales para aprobación de estudios y permisos ambientales exigibles, debido a requerimientos constructivos no previstos que impliquen cambios del alcance en ingenierías generando retraso en el inicio de las obras"</t>
    </r>
    <r>
      <rPr>
        <sz val="10"/>
        <rFont val="Arial Narrow"/>
        <family val="2"/>
      </rPr>
      <t>, se establecen unos profesionales que garanticen el manejo y seguimiento adecuado para la obtención de permisos. 
En virtud de lo anterior, no se pudo verificar el seguimiento toda vez que la subdirección de sostenibilidad, entorno y desarrollo esta a la espera de que la interventoría envíe los insumos correspondientes para el II trimestre de la vigencia 2023.
https://drive.google.com/drive/folders/11CHjNZKL6oeEINtWbf7KCqVO_6dAPINM?usp=drive_link</t>
    </r>
  </si>
  <si>
    <r>
      <t xml:space="preserve">De acuerdo a los controles establecidos para mitigar la posible materialización "por la toma de decisiones con fundamento en datos y hechos no confiables", se establecen estrategias para orientarlas y alinearlas con los objetivos y metas institucionales de la EFR. 
En virtud de lo anterior se verifica lo siguiente:
1.Informe de Gestión para la vigencia 2022, el cual  establece las estrategias tomadas y las acciones realizadas para lograr las metas y objetivos de la EFR.
2. El seguimiento a los siguientes Planes de Acción:
- PPSI - DAF
-PETI - DAF
-PINAR - DAF
-Plan de anticorrupción - DT
- Plan Estratégico de Talento Humano - DAF
Estos seguimientos se realizaron en el II trimestre de la vigencia pero corresponden al I trimestre del año por parte de la Oficina Asesora de planeación.
 </t>
    </r>
    <r>
      <rPr>
        <u/>
        <sz val="11"/>
        <color theme="4"/>
        <rFont val="Arial Narrow"/>
        <family val="2"/>
      </rPr>
      <t>https://drive.google.com/drive/folders/1PgFGP3GFRSI_zlYMQ8ojlQBdLydv46rI?usp=drive_link</t>
    </r>
    <r>
      <rPr>
        <sz val="11"/>
        <rFont val="Arial Narrow"/>
        <family val="2"/>
      </rPr>
      <t xml:space="preserve">
</t>
    </r>
  </si>
  <si>
    <r>
      <rPr>
        <sz val="11"/>
        <rFont val="Arial Narrow"/>
        <family val="2"/>
      </rPr>
      <t xml:space="preserve">De acuerdo a los controles establecidos para mitigar la posible materialización de "Implementación de planes, programas y políticas que no contribuyan al cumplimiento de los lineamientos estratégicos de la EFR", por lo tanto es importante establecer un Plan Estratégico que defina los objetivos que se quieren alcanzar y las acciones que se van a realizar para lograrlo.
En virtud de lo anterior, se verifica lo siguiente:
1.Plan Estratégico para la vigencia 2023.
2.El seguimiento a los siguientes Planes de Acción:
- PPSI - DAF
-PETI - DAF
-PINAR - DAF
-Plan de anticorrupción - DT
- Plan Estratégico de Talento Humano - DAF
Estos seguimientos se realizaron en el II trimestre de la vigencia pero corresponden al I trimestre del año por parte de la Oficina Asesora de planeación.
</t>
    </r>
    <r>
      <rPr>
        <u/>
        <sz val="11"/>
        <color theme="10"/>
        <rFont val="Arial Narrow"/>
        <family val="2"/>
      </rPr>
      <t>https://drive.google.com/drive/folders/17dOr1DM1O-dwfGioxnmh64TMnkbLQhG-?usp=drive_link</t>
    </r>
  </si>
  <si>
    <r>
      <rPr>
        <sz val="10"/>
        <rFont val="Arial Narrow"/>
        <family val="2"/>
      </rPr>
      <t>De acuerdo a los controles establecidos para mitigar la posible materialización de</t>
    </r>
    <r>
      <rPr>
        <i/>
        <sz val="10"/>
        <rFont val="Arial Narrow"/>
        <family val="2"/>
      </rPr>
      <t xml:space="preserve"> "Inicio tardío de la etapa de construcción y/o incumplimiento en el cronograma de ejecución obra, debido a la no aprobación oportuna de licencias y permisos ambientales por parte de entidades competentes"</t>
    </r>
    <r>
      <rPr>
        <sz val="10"/>
        <rFont val="Arial Narrow"/>
        <family val="2"/>
      </rPr>
      <t xml:space="preserve">, se establecen unos profesionales que garanticen el manejo seguimiento adecuado para la obtención de las licencias.
En virtud de lo anterior, se verifica lo siguiente:
1.Los profesionales de Gestión Ambiental y Social de la Dirección Técnica, realizan el respectivo seguimiento por medio de los comités semanales y aunque la licencia ambiental para el proyecto Regiotram de Occidente fue archivada, la EFR tenía un plan de mitigación para contrarrestar este riesgo que fue el otro sí No. 6.
2. Para el proyecto de Transmilenio a Soacha Fase II y III, se encuentra pendiente el envió de los informes correspondientes al II trimestre por parte de la interventoría.
</t>
    </r>
    <r>
      <rPr>
        <u/>
        <sz val="10"/>
        <color theme="10"/>
        <rFont val="Arial Narrow"/>
        <family val="2"/>
      </rPr>
      <t>https://drive.google.com/drive/folders/1hfPF2R9vU1cFQ_AO5m7BG9X-Cg801bh4?usp=drive_link</t>
    </r>
  </si>
  <si>
    <r>
      <rPr>
        <sz val="10"/>
        <rFont val="Arial Narrow"/>
        <family val="2"/>
      </rPr>
      <t xml:space="preserve">De acuerdo a las acciones de control establecidas para mitigar la posible materialización de </t>
    </r>
    <r>
      <rPr>
        <i/>
        <sz val="10"/>
        <rFont val="Arial Narrow"/>
        <family val="2"/>
      </rPr>
      <t>"La ineficiente gestión de la aplicación de las normas vigentes"</t>
    </r>
    <r>
      <rPr>
        <sz val="10"/>
        <rFont val="Arial Narrow"/>
        <family val="2"/>
      </rPr>
      <t xml:space="preserve">, debido a esto se realizan actos administrativos, los cuales establecen decisiones atribuibles mediante una administración publica, ya sea por Resolución o trámite.
En virtud de lo anterior, se verifico lo siguiente:
1. Las Resoluciones de la 024 a la 065 tienen el Vo.Bo del jefe de la Oficina Asesora Jurídica a excepción de las Resoluciones 029, 034, 045, 046, 053, 055, 056,057 que tienen el Vo.Bo de la Directora de Contratación.
La Res.030 no tiene el Vo.Bo del jefe de la Oficina Asesora Jurídica, ya que por ser un fallo disciplinario no puede ser juez y parte. 
</t>
    </r>
    <r>
      <rPr>
        <u/>
        <sz val="10"/>
        <color rgb="FF2E0AE4"/>
        <rFont val="Arial Narrow"/>
        <family val="2"/>
      </rPr>
      <t>https://drive.google.com/drive/folders/1oVq7bhoN6GniUZ_2YpqOoTYncJ_nru3e?usp=drive_link</t>
    </r>
  </si>
  <si>
    <r>
      <t xml:space="preserve">SE CUMPLE PARCIALMENTE
</t>
    </r>
    <r>
      <rPr>
        <sz val="10"/>
        <color theme="1"/>
        <rFont val="Arial Narrow"/>
        <family val="2"/>
      </rPr>
      <t>Toda vez que por parte de la DAF, no se tiene evidencia del control del préstamo de la documentación debido a que no había personal para desarrollar esta actividad.</t>
    </r>
    <r>
      <rPr>
        <b/>
        <sz val="10"/>
        <color theme="1"/>
        <rFont val="Arial Narrow"/>
        <family val="2"/>
      </rPr>
      <t xml:space="preserve">
</t>
    </r>
  </si>
  <si>
    <r>
      <t xml:space="preserve">Abierto 
</t>
    </r>
    <r>
      <rPr>
        <sz val="10"/>
        <color theme="1"/>
        <rFont val="Arial Narrow"/>
        <family val="2"/>
      </rPr>
      <t>Toda vez que esta actividad fue reprogramada para el siguiente trimestre por solicitud de la DAF</t>
    </r>
  </si>
  <si>
    <r>
      <rPr>
        <sz val="10"/>
        <rFont val="Arial Narrow"/>
        <family val="2"/>
      </rPr>
      <t xml:space="preserve">De acuerdo a las acciones establecidas para mitigar la posible materialización </t>
    </r>
    <r>
      <rPr>
        <i/>
        <sz val="10"/>
        <rFont val="Arial Narrow"/>
        <family val="2"/>
      </rPr>
      <t>"por pérdida de la información electrónica de la Empresa Férrea Regional."</t>
    </r>
    <r>
      <rPr>
        <sz val="10"/>
        <rFont val="Arial Narrow"/>
        <family val="2"/>
      </rPr>
      <t>, se verifica el informe sobre el acceso de enlace (URL) a la copia de las carpetas de base de datos de Seygob.</t>
    </r>
    <r>
      <rPr>
        <u/>
        <sz val="10"/>
        <color theme="10"/>
        <rFont val="Arial Narrow"/>
        <family val="2"/>
      </rPr>
      <t xml:space="preserve">
https://docs.google.com/document/d/1apJTeJn3ngM0DAW857mwX14owmLXF2bS/edit?usp=drive_link&amp;ouid=111187823907222708638&amp;rtpof=true&amp;sd=true</t>
    </r>
  </si>
  <si>
    <r>
      <t xml:space="preserve">Las acciones de control </t>
    </r>
    <r>
      <rPr>
        <b/>
        <sz val="10"/>
        <rFont val="Arial Narrow"/>
        <family val="2"/>
      </rPr>
      <t xml:space="preserve">cumplen </t>
    </r>
    <r>
      <rPr>
        <sz val="10"/>
        <rFont val="Arial Narrow"/>
        <family val="2"/>
      </rPr>
      <t>para evitar la materialización del riesgo</t>
    </r>
  </si>
  <si>
    <r>
      <t xml:space="preserve">Las acciones de control </t>
    </r>
    <r>
      <rPr>
        <b/>
        <sz val="10"/>
        <rFont val="Arial Narrow"/>
        <family val="2"/>
      </rPr>
      <t xml:space="preserve">cumplen Parcialmente </t>
    </r>
    <r>
      <rPr>
        <sz val="10"/>
        <rFont val="Arial Narrow"/>
        <family val="2"/>
      </rPr>
      <t>para evitar la materialización del riesgo</t>
    </r>
  </si>
  <si>
    <r>
      <rPr>
        <b/>
        <sz val="10"/>
        <rFont val="Arial Narrow"/>
        <family val="2"/>
      </rPr>
      <t>Abierto</t>
    </r>
    <r>
      <rPr>
        <sz val="10"/>
        <rFont val="Arial Narrow"/>
        <family val="2"/>
      </rPr>
      <t>, toda vez que las acciones de control no se encuentran completas.</t>
    </r>
  </si>
  <si>
    <t>Observaciones
Seguimiento Oficina de Control Interno 
  Abril-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</si>
</sst>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quot;_-;\-* #,##0.00\ &quot;€&quot;_-;_-* &quot;-&quot;??\ &quot;€&quot;_-;_-@_-"/>
    <numFmt numFmtId="165" formatCode="_(* #,##0_);_(* \(#,##0\);_(* &quot;-&quot;??_);_(@_)"/>
    <numFmt numFmtId="166" formatCode="_-&quot;€&quot;\ * #,##0_-;\-&quot;€&quot;\ * #,##0_-;_-&quot;€&quot;\ * &quot;-&quot;??_-;_-@_-"/>
  </numFmts>
  <fonts count="59" x14ac:knownFonts="1">
    <font>
      <sz val="11"/>
      <color theme="1"/>
      <name val="Calibri"/>
      <family val="2"/>
      <scheme val="minor"/>
    </font>
    <font>
      <sz val="10"/>
      <name val="Arial"/>
      <family val="2"/>
    </font>
    <font>
      <b/>
      <sz val="11"/>
      <color theme="1"/>
      <name val="Calibri"/>
      <family val="2"/>
      <scheme val="minor"/>
    </font>
    <font>
      <sz val="9"/>
      <color indexed="81"/>
      <name val="Tahoma"/>
      <family val="2"/>
    </font>
    <font>
      <b/>
      <sz val="9"/>
      <color indexed="81"/>
      <name val="Tahoma"/>
      <family val="2"/>
    </font>
    <font>
      <b/>
      <sz val="11"/>
      <name val="Arial Narrow"/>
      <family val="2"/>
    </font>
    <font>
      <b/>
      <sz val="8"/>
      <name val="Arial Narrow"/>
      <family val="2"/>
    </font>
    <font>
      <sz val="10"/>
      <color rgb="FF000000"/>
      <name val="Arial"/>
      <family val="2"/>
    </font>
    <font>
      <sz val="11"/>
      <color theme="1"/>
      <name val="Calibri"/>
      <family val="2"/>
      <scheme val="minor"/>
    </font>
    <font>
      <b/>
      <sz val="11"/>
      <color theme="0"/>
      <name val="Arial Narrow"/>
      <family val="2"/>
    </font>
    <font>
      <b/>
      <sz val="11"/>
      <color theme="1"/>
      <name val="Arial Narrow"/>
      <family val="2"/>
    </font>
    <font>
      <b/>
      <sz val="14"/>
      <color theme="0"/>
      <name val="Arial Narrow"/>
      <family val="2"/>
    </font>
    <font>
      <b/>
      <i/>
      <sz val="7"/>
      <color rgb="FF44546A"/>
      <name val="Arial Narrow"/>
      <family val="2"/>
    </font>
    <font>
      <b/>
      <sz val="12"/>
      <color theme="0"/>
      <name val="Century Gothic"/>
      <family val="2"/>
    </font>
    <font>
      <b/>
      <sz val="10"/>
      <color theme="0"/>
      <name val="Century Gothic"/>
      <family val="2"/>
    </font>
    <font>
      <b/>
      <sz val="7"/>
      <name val="Arial"/>
      <family val="2"/>
    </font>
    <font>
      <b/>
      <sz val="7"/>
      <color theme="0"/>
      <name val="Arial"/>
      <family val="2"/>
    </font>
    <font>
      <b/>
      <sz val="7"/>
      <name val="Arial Narrow"/>
      <family val="2"/>
    </font>
    <font>
      <sz val="11"/>
      <name val="Arial"/>
      <family val="2"/>
    </font>
    <font>
      <b/>
      <sz val="14"/>
      <name val="Arial"/>
      <family val="2"/>
    </font>
    <font>
      <sz val="10"/>
      <color theme="1"/>
      <name val="Arial"/>
      <family val="2"/>
    </font>
    <font>
      <b/>
      <sz val="10"/>
      <color theme="1"/>
      <name val="Arial"/>
      <family val="2"/>
    </font>
    <font>
      <sz val="8"/>
      <color theme="1"/>
      <name val="Arial"/>
      <family val="2"/>
    </font>
    <font>
      <i/>
      <sz val="9"/>
      <color rgb="FF44546A"/>
      <name val="Arial"/>
      <family val="2"/>
    </font>
    <font>
      <sz val="9"/>
      <color theme="1"/>
      <name val="Arial"/>
      <family val="2"/>
    </font>
    <font>
      <b/>
      <i/>
      <sz val="9"/>
      <color rgb="FF44546A"/>
      <name val="Arial"/>
      <family val="2"/>
    </font>
    <font>
      <b/>
      <sz val="12"/>
      <color rgb="FF002060"/>
      <name val="Century Gothic"/>
      <family val="2"/>
    </font>
    <font>
      <b/>
      <i/>
      <sz val="8"/>
      <color rgb="FF44546A"/>
      <name val="Arial Narrow"/>
      <family val="2"/>
    </font>
    <font>
      <b/>
      <sz val="9"/>
      <color theme="1"/>
      <name val="Arial"/>
      <family val="2"/>
    </font>
    <font>
      <b/>
      <sz val="10"/>
      <color theme="0"/>
      <name val="Arial"/>
      <family val="2"/>
    </font>
    <font>
      <b/>
      <sz val="10"/>
      <name val="Arial"/>
      <family val="2"/>
    </font>
    <font>
      <i/>
      <sz val="10"/>
      <color rgb="FF44546A"/>
      <name val="Arial"/>
      <family val="2"/>
    </font>
    <font>
      <b/>
      <i/>
      <sz val="10"/>
      <color rgb="FF44546A"/>
      <name val="Arial"/>
      <family val="2"/>
    </font>
    <font>
      <b/>
      <sz val="9"/>
      <color theme="0"/>
      <name val="Arial"/>
      <family val="2"/>
    </font>
    <font>
      <b/>
      <sz val="9"/>
      <color rgb="FF002060"/>
      <name val="Arial"/>
      <family val="2"/>
    </font>
    <font>
      <b/>
      <sz val="18"/>
      <name val="Arial"/>
      <family val="2"/>
    </font>
    <font>
      <b/>
      <sz val="8"/>
      <name val="Arial"/>
      <family val="2"/>
    </font>
    <font>
      <sz val="12"/>
      <name val="Arial"/>
      <family val="2"/>
    </font>
    <font>
      <sz val="9"/>
      <name val="Arial"/>
      <family val="2"/>
    </font>
    <font>
      <sz val="10"/>
      <name val="Arial Narrow"/>
      <family val="2"/>
    </font>
    <font>
      <b/>
      <sz val="10"/>
      <color theme="1"/>
      <name val="Arial Narrow"/>
      <family val="2"/>
    </font>
    <font>
      <sz val="10"/>
      <color theme="1"/>
      <name val="Arial Narrow"/>
      <family val="2"/>
    </font>
    <font>
      <sz val="10"/>
      <color rgb="FF002060"/>
      <name val="Arial Narrow"/>
      <family val="2"/>
    </font>
    <font>
      <b/>
      <sz val="10"/>
      <name val="Arial Narrow"/>
      <family val="2"/>
    </font>
    <font>
      <sz val="7"/>
      <color theme="0"/>
      <name val="Arial"/>
      <family val="2"/>
    </font>
    <font>
      <u/>
      <sz val="11"/>
      <color theme="10"/>
      <name val="Calibri"/>
      <family val="2"/>
      <scheme val="minor"/>
    </font>
    <font>
      <sz val="11"/>
      <name val="Arial Narrow"/>
      <family val="2"/>
    </font>
    <font>
      <u/>
      <sz val="11"/>
      <color theme="10"/>
      <name val="Arial Narrow"/>
      <family val="2"/>
    </font>
    <font>
      <i/>
      <sz val="10"/>
      <name val="Arial Narrow"/>
      <family val="2"/>
    </font>
    <font>
      <i/>
      <sz val="11"/>
      <name val="Arial Narrow"/>
      <family val="2"/>
    </font>
    <font>
      <u/>
      <sz val="10"/>
      <color theme="10"/>
      <name val="Arial Narrow"/>
      <family val="2"/>
    </font>
    <font>
      <sz val="10"/>
      <color theme="10"/>
      <name val="Arial Narrow"/>
      <family val="2"/>
    </font>
    <font>
      <b/>
      <sz val="10"/>
      <color rgb="FFFF0000"/>
      <name val="Arial Narrow"/>
      <family val="2"/>
    </font>
    <font>
      <sz val="10"/>
      <color rgb="FFFF0000"/>
      <name val="Arial Narrow"/>
      <family val="2"/>
    </font>
    <font>
      <u/>
      <sz val="11"/>
      <color theme="4"/>
      <name val="Arial Narrow"/>
      <family val="2"/>
    </font>
    <font>
      <sz val="11"/>
      <color theme="1"/>
      <name val="Arial Narrow"/>
      <family val="2"/>
    </font>
    <font>
      <u/>
      <sz val="10"/>
      <color theme="10"/>
      <name val="Calibri"/>
      <family val="2"/>
      <scheme val="minor"/>
    </font>
    <font>
      <u/>
      <sz val="10"/>
      <color rgb="FF2E0AE4"/>
      <name val="Arial Narrow"/>
      <family val="2"/>
    </font>
    <font>
      <b/>
      <sz val="10"/>
      <color rgb="FFFFFFFF"/>
      <name val="Arial"/>
      <family val="2"/>
    </font>
  </fonts>
  <fills count="3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C0000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CC66"/>
        <bgColor indexed="64"/>
      </patternFill>
    </fill>
    <fill>
      <patternFill patternType="solid">
        <fgColor rgb="FFFFFF00"/>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indexed="50"/>
        <bgColor indexed="64"/>
      </patternFill>
    </fill>
    <fill>
      <patternFill patternType="solid">
        <fgColor indexed="13"/>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0070C0"/>
        <bgColor indexed="64"/>
      </patternFill>
    </fill>
    <fill>
      <patternFill patternType="solid">
        <fgColor rgb="FF002060"/>
        <bgColor indexed="64"/>
      </patternFill>
    </fill>
    <fill>
      <patternFill patternType="solid">
        <fgColor rgb="FF0070C0"/>
        <bgColor rgb="FF548DD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C000"/>
        <bgColor rgb="FFFFC000"/>
      </patternFill>
    </fill>
    <fill>
      <patternFill patternType="solid">
        <fgColor rgb="FFFFFF00"/>
        <bgColor rgb="FFFFFF00"/>
      </patternFill>
    </fill>
    <fill>
      <patternFill patternType="solid">
        <fgColor theme="0"/>
        <bgColor theme="0"/>
      </patternFill>
    </fill>
    <fill>
      <patternFill patternType="solid">
        <fgColor rgb="FF99CC00"/>
        <bgColor rgb="FF99CC00"/>
      </patternFill>
    </fill>
    <fill>
      <patternFill patternType="solid">
        <fgColor theme="0"/>
        <bgColor rgb="FFC6D9F0"/>
      </patternFill>
    </fill>
    <fill>
      <patternFill patternType="solid">
        <fgColor rgb="FFC6D9F0"/>
        <bgColor rgb="FFC6D9F0"/>
      </patternFill>
    </fill>
    <fill>
      <patternFill patternType="solid">
        <fgColor rgb="FF002060"/>
        <bgColor rgb="FF002060"/>
      </patternFill>
    </fill>
  </fills>
  <borders count="9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theme="5" tint="-0.24994659260841701"/>
      </left>
      <right style="hair">
        <color theme="5" tint="-0.24994659260841701"/>
      </right>
      <top style="hair">
        <color theme="5" tint="-0.24994659260841701"/>
      </top>
      <bottom style="hair">
        <color theme="5" tint="-0.24994659260841701"/>
      </bottom>
      <diagonal/>
    </border>
    <border>
      <left/>
      <right style="medium">
        <color indexed="64"/>
      </right>
      <top style="medium">
        <color indexed="64"/>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theme="5" tint="-0.24994659260841701"/>
      </left>
      <right style="medium">
        <color indexed="64"/>
      </right>
      <top style="hair">
        <color theme="5" tint="-0.24994659260841701"/>
      </top>
      <bottom style="hair">
        <color theme="5" tint="-0.24994659260841701"/>
      </bottom>
      <diagonal/>
    </border>
    <border>
      <left style="medium">
        <color indexed="64"/>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style="thin">
        <color theme="0"/>
      </left>
      <right style="thin">
        <color theme="0"/>
      </right>
      <top/>
      <bottom style="thin">
        <color theme="0"/>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hair">
        <color rgb="FF000000"/>
      </bottom>
      <diagonal/>
    </border>
    <border>
      <left/>
      <right/>
      <top/>
      <bottom style="hair">
        <color rgb="FF000000"/>
      </bottom>
      <diagonal/>
    </border>
    <border>
      <left/>
      <right style="medium">
        <color rgb="FF002060"/>
      </right>
      <top/>
      <bottom style="hair">
        <color rgb="FF000000"/>
      </bottom>
      <diagonal/>
    </border>
    <border>
      <left style="medium">
        <color rgb="FF002060"/>
      </left>
      <right style="hair">
        <color rgb="FF000000"/>
      </right>
      <top style="hair">
        <color rgb="FF000000"/>
      </top>
      <bottom style="medium">
        <color rgb="FF002060"/>
      </bottom>
      <diagonal/>
    </border>
    <border>
      <left style="hair">
        <color rgb="FF000000"/>
      </left>
      <right style="hair">
        <color rgb="FF000000"/>
      </right>
      <top style="hair">
        <color rgb="FF000000"/>
      </top>
      <bottom style="medium">
        <color rgb="FF002060"/>
      </bottom>
      <diagonal/>
    </border>
    <border>
      <left style="hair">
        <color rgb="FF000000"/>
      </left>
      <right style="medium">
        <color rgb="FF002060"/>
      </right>
      <top style="hair">
        <color rgb="FF000000"/>
      </top>
      <bottom style="medium">
        <color rgb="FF002060"/>
      </bottom>
      <diagonal/>
    </border>
    <border>
      <left style="hair">
        <color rgb="FF000000"/>
      </left>
      <right/>
      <top/>
      <bottom style="hair">
        <color rgb="FF000000"/>
      </bottom>
      <diagonal/>
    </border>
    <border>
      <left style="thick">
        <color theme="8" tint="-0.499984740745262"/>
      </left>
      <right style="thick">
        <color theme="8" tint="-0.499984740745262"/>
      </right>
      <top/>
      <bottom style="hair">
        <color rgb="FF000000"/>
      </bottom>
      <diagonal/>
    </border>
    <border>
      <left/>
      <right style="thick">
        <color theme="8" tint="-0.499984740745262"/>
      </right>
      <top/>
      <bottom style="hair">
        <color rgb="FF000000"/>
      </bottom>
      <diagonal/>
    </border>
    <border>
      <left/>
      <right style="hair">
        <color rgb="FF000000"/>
      </right>
      <top/>
      <bottom style="hair">
        <color rgb="FF000000"/>
      </bottom>
      <diagonal/>
    </border>
    <border>
      <left style="hair">
        <color rgb="FF000000"/>
      </left>
      <right style="thick">
        <color theme="8" tint="-0.499984740745262"/>
      </right>
      <top/>
      <bottom style="hair">
        <color rgb="FF000000"/>
      </bottom>
      <diagonal/>
    </border>
    <border>
      <left style="hair">
        <color rgb="FF000000"/>
      </left>
      <right/>
      <top style="hair">
        <color rgb="FF000000"/>
      </top>
      <bottom style="hair">
        <color rgb="FF000000"/>
      </bottom>
      <diagonal/>
    </border>
    <border>
      <left style="thick">
        <color theme="8" tint="-0.499984740745262"/>
      </left>
      <right style="thick">
        <color theme="8" tint="-0.499984740745262"/>
      </right>
      <top style="hair">
        <color rgb="FF000000"/>
      </top>
      <bottom style="hair">
        <color rgb="FF000000"/>
      </bottom>
      <diagonal/>
    </border>
    <border>
      <left/>
      <right style="thick">
        <color theme="8" tint="-0.499984740745262"/>
      </right>
      <top style="hair">
        <color rgb="FF000000"/>
      </top>
      <bottom style="hair">
        <color rgb="FF000000"/>
      </bottom>
      <diagonal/>
    </border>
    <border>
      <left/>
      <right style="hair">
        <color rgb="FF000000"/>
      </right>
      <top style="hair">
        <color rgb="FF000000"/>
      </top>
      <bottom/>
      <diagonal/>
    </border>
    <border>
      <left style="hair">
        <color rgb="FF000000"/>
      </left>
      <right style="thick">
        <color theme="8" tint="-0.499984740745262"/>
      </right>
      <top style="hair">
        <color rgb="FF000000"/>
      </top>
      <bottom style="hair">
        <color rgb="FF000000"/>
      </bottom>
      <diagonal/>
    </border>
    <border>
      <left style="thick">
        <color theme="8" tint="-0.499984740745262"/>
      </left>
      <right style="thick">
        <color theme="8" tint="-0.499984740745262"/>
      </right>
      <top style="hair">
        <color rgb="FF000000"/>
      </top>
      <bottom style="thick">
        <color theme="8" tint="-0.499984740745262"/>
      </bottom>
      <diagonal/>
    </border>
    <border>
      <left/>
      <right style="thick">
        <color theme="8" tint="-0.499984740745262"/>
      </right>
      <top style="hair">
        <color rgb="FF000000"/>
      </top>
      <bottom style="thick">
        <color theme="8" tint="-0.499984740745262"/>
      </bottom>
      <diagonal/>
    </border>
    <border>
      <left/>
      <right style="hair">
        <color rgb="FF000000"/>
      </right>
      <top style="hair">
        <color rgb="FF000000"/>
      </top>
      <bottom style="thick">
        <color theme="8" tint="-0.499984740745262"/>
      </bottom>
      <diagonal/>
    </border>
    <border>
      <left style="hair">
        <color rgb="FF000000"/>
      </left>
      <right style="thick">
        <color theme="8" tint="-0.499984740745262"/>
      </right>
      <top style="hair">
        <color rgb="FF000000"/>
      </top>
      <bottom style="thick">
        <color theme="8" tint="-0.499984740745262"/>
      </bottom>
      <diagonal/>
    </border>
    <border>
      <left style="hair">
        <color rgb="FF000000"/>
      </left>
      <right/>
      <top style="hair">
        <color rgb="FF000000"/>
      </top>
      <bottom/>
      <diagonal/>
    </border>
    <border>
      <left style="hair">
        <color rgb="FF000000"/>
      </left>
      <right style="hair">
        <color rgb="FF000000"/>
      </right>
      <top style="hair">
        <color rgb="FF000000"/>
      </top>
      <bottom style="hair">
        <color rgb="FF000000"/>
      </bottom>
      <diagonal/>
    </border>
    <border>
      <left style="thick">
        <color theme="8" tint="-0.499984740745262"/>
      </left>
      <right style="thick">
        <color theme="8" tint="-0.499984740745262"/>
      </right>
      <top style="thick">
        <color theme="8" tint="-0.499984740745262"/>
      </top>
      <bottom/>
      <diagonal/>
    </border>
    <border>
      <left/>
      <right style="thick">
        <color theme="8" tint="-0.499984740745262"/>
      </right>
      <top style="thick">
        <color theme="8" tint="-0.499984740745262"/>
      </top>
      <bottom style="hair">
        <color rgb="FF000000"/>
      </bottom>
      <diagonal/>
    </border>
    <border>
      <left/>
      <right style="hair">
        <color rgb="FF000000"/>
      </right>
      <top style="thick">
        <color theme="8" tint="-0.499984740745262"/>
      </top>
      <bottom style="hair">
        <color rgb="FF000000"/>
      </bottom>
      <diagonal/>
    </border>
    <border>
      <left style="hair">
        <color rgb="FF000000"/>
      </left>
      <right style="thick">
        <color theme="8" tint="-0.499984740745262"/>
      </right>
      <top style="thick">
        <color theme="8" tint="-0.499984740745262"/>
      </top>
      <bottom style="hair">
        <color rgb="FF000000"/>
      </bottom>
      <diagonal/>
    </border>
    <border>
      <left style="thick">
        <color theme="8" tint="-0.499984740745262"/>
      </left>
      <right style="thick">
        <color theme="8" tint="-0.499984740745262"/>
      </right>
      <top/>
      <bottom style="thick">
        <color theme="8" tint="-0.499984740745262"/>
      </bottom>
      <diagonal/>
    </border>
    <border>
      <left style="hair">
        <color rgb="FF000000"/>
      </left>
      <right style="hair">
        <color rgb="FF000000"/>
      </right>
      <top style="hair">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left>
      <right/>
      <top/>
      <bottom style="thin">
        <color theme="0"/>
      </bottom>
      <diagonal/>
    </border>
    <border>
      <left style="thin">
        <color theme="0"/>
      </left>
      <right/>
      <top style="thin">
        <color theme="0"/>
      </top>
      <bottom style="thin">
        <color theme="0"/>
      </bottom>
      <diagonal/>
    </border>
  </borders>
  <cellStyleXfs count="9">
    <xf numFmtId="0" fontId="0" fillId="0" borderId="0"/>
    <xf numFmtId="0" fontId="1" fillId="0" borderId="0"/>
    <xf numFmtId="0" fontId="1" fillId="0" borderId="0"/>
    <xf numFmtId="9" fontId="1" fillId="0" borderId="0" applyFont="0" applyFill="0" applyBorder="0" applyAlignment="0" applyProtection="0"/>
    <xf numFmtId="0" fontId="7" fillId="0" borderId="0"/>
    <xf numFmtId="43"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cellStyleXfs>
  <cellXfs count="307">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center" wrapText="1"/>
    </xf>
    <xf numFmtId="0" fontId="10" fillId="0" borderId="0" xfId="0" applyFont="1"/>
    <xf numFmtId="0" fontId="10" fillId="0" borderId="0" xfId="0" applyFont="1" applyAlignment="1">
      <alignment vertical="center" wrapText="1"/>
    </xf>
    <xf numFmtId="0" fontId="5" fillId="3" borderId="2" xfId="0" applyFont="1" applyFill="1" applyBorder="1" applyAlignment="1">
      <alignment horizontal="center" vertical="center" wrapText="1"/>
    </xf>
    <xf numFmtId="0" fontId="9" fillId="4" borderId="10" xfId="0" applyFont="1" applyFill="1" applyBorder="1" applyAlignment="1">
      <alignment horizontal="center" wrapText="1"/>
    </xf>
    <xf numFmtId="0" fontId="10" fillId="14" borderId="10" xfId="0" applyFont="1" applyFill="1" applyBorder="1"/>
    <xf numFmtId="0" fontId="10" fillId="10" borderId="10" xfId="0" applyFont="1" applyFill="1" applyBorder="1"/>
    <xf numFmtId="0" fontId="10" fillId="0" borderId="0" xfId="0" applyFont="1" applyAlignment="1">
      <alignment horizontal="center"/>
    </xf>
    <xf numFmtId="9" fontId="10" fillId="0" borderId="0" xfId="7" applyFont="1" applyAlignment="1">
      <alignment horizontal="center"/>
    </xf>
    <xf numFmtId="9" fontId="5" fillId="3" borderId="2" xfId="7" applyFont="1" applyFill="1" applyBorder="1" applyAlignment="1">
      <alignment horizontal="center" vertical="center" wrapText="1"/>
    </xf>
    <xf numFmtId="0" fontId="10" fillId="0" borderId="0" xfId="0" applyFont="1" applyAlignment="1">
      <alignment vertical="center"/>
    </xf>
    <xf numFmtId="0" fontId="10" fillId="15" borderId="10" xfId="0" applyFont="1" applyFill="1" applyBorder="1"/>
    <xf numFmtId="0" fontId="10" fillId="0" borderId="7" xfId="0" applyFont="1" applyBorder="1"/>
    <xf numFmtId="0" fontId="10" fillId="0" borderId="12" xfId="0" applyFont="1" applyBorder="1"/>
    <xf numFmtId="0" fontId="9" fillId="4" borderId="19" xfId="0" applyFont="1" applyFill="1" applyBorder="1" applyAlignment="1">
      <alignment horizontal="center" vertical="center" wrapText="1"/>
    </xf>
    <xf numFmtId="0" fontId="9" fillId="15" borderId="19" xfId="0" applyFont="1" applyFill="1" applyBorder="1" applyAlignment="1">
      <alignment horizontal="center" vertical="center"/>
    </xf>
    <xf numFmtId="0" fontId="10" fillId="14" borderId="19" xfId="0" applyFont="1" applyFill="1" applyBorder="1" applyAlignment="1">
      <alignment horizontal="center" vertical="center"/>
    </xf>
    <xf numFmtId="0" fontId="10" fillId="10" borderId="19" xfId="0" applyFont="1" applyFill="1" applyBorder="1" applyAlignment="1">
      <alignment horizontal="center" vertical="center"/>
    </xf>
    <xf numFmtId="0" fontId="5" fillId="3" borderId="0" xfId="0" applyFont="1" applyFill="1" applyAlignment="1">
      <alignment vertical="center" wrapText="1"/>
    </xf>
    <xf numFmtId="0" fontId="10" fillId="0" borderId="7" xfId="0" applyFont="1" applyBorder="1" applyAlignment="1">
      <alignment horizontal="center"/>
    </xf>
    <xf numFmtId="0" fontId="10" fillId="0" borderId="0" xfId="0" applyFont="1" applyAlignment="1">
      <alignment horizontal="center" vertical="center" wrapText="1"/>
    </xf>
    <xf numFmtId="0" fontId="10" fillId="0" borderId="12" xfId="0" applyFont="1" applyBorder="1" applyAlignment="1">
      <alignment horizontal="center"/>
    </xf>
    <xf numFmtId="9" fontId="10" fillId="0" borderId="7" xfId="7" applyFont="1" applyBorder="1" applyAlignment="1">
      <alignment horizontal="center"/>
    </xf>
    <xf numFmtId="9" fontId="10" fillId="0" borderId="0" xfId="7" applyFont="1" applyBorder="1" applyAlignment="1">
      <alignment horizontal="center" vertical="center" wrapText="1"/>
    </xf>
    <xf numFmtId="9" fontId="10" fillId="0" borderId="0" xfId="7" applyFont="1" applyBorder="1"/>
    <xf numFmtId="9" fontId="10" fillId="0" borderId="0" xfId="7" applyFont="1" applyBorder="1" applyAlignment="1">
      <alignment horizontal="center"/>
    </xf>
    <xf numFmtId="9" fontId="10" fillId="0" borderId="12" xfId="7" applyFont="1" applyBorder="1" applyAlignment="1">
      <alignment horizontal="center"/>
    </xf>
    <xf numFmtId="0" fontId="10" fillId="0" borderId="21" xfId="0" applyFont="1" applyBorder="1"/>
    <xf numFmtId="0" fontId="10" fillId="0" borderId="22" xfId="0" applyFont="1" applyBorder="1" applyAlignment="1">
      <alignment vertical="center" wrapText="1"/>
    </xf>
    <xf numFmtId="0" fontId="10" fillId="0" borderId="22" xfId="0" applyFont="1" applyBorder="1"/>
    <xf numFmtId="0" fontId="12" fillId="0" borderId="22" xfId="0" applyFont="1" applyBorder="1" applyAlignment="1">
      <alignment vertical="center"/>
    </xf>
    <xf numFmtId="0" fontId="10" fillId="0" borderId="23" xfId="0" applyFont="1" applyBorder="1"/>
    <xf numFmtId="0" fontId="6" fillId="11" borderId="2" xfId="0" applyFont="1" applyFill="1" applyBorder="1" applyAlignment="1">
      <alignment horizontal="center" vertical="center" wrapText="1"/>
    </xf>
    <xf numFmtId="0" fontId="11" fillId="16" borderId="8" xfId="0" applyFont="1" applyFill="1" applyBorder="1" applyAlignment="1">
      <alignment vertical="center"/>
    </xf>
    <xf numFmtId="0" fontId="17" fillId="11" borderId="2"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8" fillId="2" borderId="0" xfId="0" applyNumberFormat="1" applyFont="1" applyFill="1" applyAlignment="1">
      <alignment horizontal="center" vertical="center" wrapText="1"/>
    </xf>
    <xf numFmtId="0" fontId="22" fillId="0" borderId="0" xfId="0" applyFont="1"/>
    <xf numFmtId="0" fontId="23" fillId="0" borderId="0" xfId="0" applyFont="1" applyAlignment="1">
      <alignment vertical="center"/>
    </xf>
    <xf numFmtId="0" fontId="24" fillId="0" borderId="0" xfId="0" applyFont="1"/>
    <xf numFmtId="9" fontId="24" fillId="0" borderId="0" xfId="7" applyFont="1" applyAlignment="1">
      <alignment horizontal="center"/>
    </xf>
    <xf numFmtId="0" fontId="25" fillId="0" borderId="0" xfId="0" applyFont="1" applyAlignment="1">
      <alignment vertical="center"/>
    </xf>
    <xf numFmtId="0" fontId="27" fillId="0" borderId="22" xfId="0" applyFont="1" applyBorder="1" applyAlignment="1">
      <alignment vertical="center"/>
    </xf>
    <xf numFmtId="166" fontId="24" fillId="0" borderId="0" xfId="6" applyNumberFormat="1" applyFont="1" applyBorder="1" applyAlignment="1">
      <alignment vertical="center"/>
    </xf>
    <xf numFmtId="166" fontId="28" fillId="0" borderId="0" xfId="6" applyNumberFormat="1" applyFont="1" applyBorder="1" applyAlignment="1">
      <alignment vertical="center"/>
    </xf>
    <xf numFmtId="165" fontId="24" fillId="0" borderId="0" xfId="5" applyNumberFormat="1" applyFont="1"/>
    <xf numFmtId="0" fontId="30" fillId="26" borderId="45" xfId="0" applyFont="1" applyFill="1" applyBorder="1" applyAlignment="1">
      <alignment horizontal="center" vertical="center" wrapText="1"/>
    </xf>
    <xf numFmtId="0" fontId="30" fillId="26" borderId="46" xfId="0" applyFont="1" applyFill="1" applyBorder="1" applyAlignment="1">
      <alignment horizontal="center" vertical="center" wrapText="1"/>
    </xf>
    <xf numFmtId="0" fontId="20" fillId="28" borderId="49" xfId="0" applyFont="1" applyFill="1" applyBorder="1" applyAlignment="1">
      <alignment horizontal="left" vertical="center" wrapText="1"/>
    </xf>
    <xf numFmtId="0" fontId="20" fillId="28" borderId="50" xfId="0" applyFont="1" applyFill="1" applyBorder="1" applyAlignment="1">
      <alignment vertical="center" wrapText="1"/>
    </xf>
    <xf numFmtId="9" fontId="20" fillId="28" borderId="51" xfId="0" applyNumberFormat="1" applyFont="1" applyFill="1" applyBorder="1" applyAlignment="1">
      <alignment horizontal="center" vertical="center" wrapText="1"/>
    </xf>
    <xf numFmtId="0" fontId="20" fillId="28" borderId="54" xfId="0" applyFont="1" applyFill="1" applyBorder="1" applyAlignment="1">
      <alignment vertical="center" wrapText="1"/>
    </xf>
    <xf numFmtId="0" fontId="20" fillId="28" borderId="55" xfId="0" applyFont="1" applyFill="1" applyBorder="1" applyAlignment="1">
      <alignment vertical="center" wrapText="1"/>
    </xf>
    <xf numFmtId="9" fontId="20" fillId="28" borderId="56" xfId="0" applyNumberFormat="1" applyFont="1" applyFill="1" applyBorder="1" applyAlignment="1">
      <alignment horizontal="center" vertical="center" wrapText="1"/>
    </xf>
    <xf numFmtId="0" fontId="20" fillId="28" borderId="58" xfId="0" applyFont="1" applyFill="1" applyBorder="1" applyAlignment="1">
      <alignment horizontal="left" vertical="center" wrapText="1"/>
    </xf>
    <xf numFmtId="0" fontId="20" fillId="28" borderId="59" xfId="0" applyFont="1" applyFill="1" applyBorder="1" applyAlignment="1">
      <alignment vertical="center" wrapText="1"/>
    </xf>
    <xf numFmtId="9" fontId="20" fillId="28" borderId="60" xfId="0" applyNumberFormat="1" applyFont="1" applyFill="1" applyBorder="1" applyAlignment="1">
      <alignment horizontal="center" vertical="center" wrapText="1"/>
    </xf>
    <xf numFmtId="0" fontId="20" fillId="3" borderId="49" xfId="0" applyFont="1" applyFill="1" applyBorder="1" applyAlignment="1">
      <alignment horizontal="left" vertical="center" wrapText="1"/>
    </xf>
    <xf numFmtId="0" fontId="20" fillId="3" borderId="50" xfId="0" applyFont="1" applyFill="1" applyBorder="1" applyAlignment="1">
      <alignment vertical="center" wrapText="1"/>
    </xf>
    <xf numFmtId="9" fontId="20" fillId="3" borderId="51" xfId="0" applyNumberFormat="1" applyFont="1" applyFill="1" applyBorder="1" applyAlignment="1">
      <alignment horizontal="center" vertical="center" wrapText="1"/>
    </xf>
    <xf numFmtId="0" fontId="20" fillId="3" borderId="58" xfId="0" applyFont="1" applyFill="1" applyBorder="1" applyAlignment="1">
      <alignment horizontal="left" vertical="center" wrapText="1"/>
    </xf>
    <xf numFmtId="0" fontId="20" fillId="3" borderId="59" xfId="0" applyFont="1" applyFill="1" applyBorder="1" applyAlignment="1">
      <alignment vertical="center" wrapText="1"/>
    </xf>
    <xf numFmtId="9" fontId="20" fillId="3" borderId="60" xfId="0" applyNumberFormat="1" applyFont="1" applyFill="1" applyBorder="1" applyAlignment="1">
      <alignment horizontal="center" vertical="center" wrapText="1"/>
    </xf>
    <xf numFmtId="0" fontId="20" fillId="28" borderId="64" xfId="0" applyFont="1" applyFill="1" applyBorder="1" applyAlignment="1">
      <alignment horizontal="left" vertical="center" wrapText="1"/>
    </xf>
    <xf numFmtId="0" fontId="20" fillId="28" borderId="65" xfId="0" applyFont="1" applyFill="1" applyBorder="1" applyAlignment="1">
      <alignment vertical="center" wrapText="1"/>
    </xf>
    <xf numFmtId="0" fontId="20" fillId="28" borderId="66" xfId="0" applyFont="1" applyFill="1" applyBorder="1" applyAlignment="1">
      <alignment horizontal="center" vertical="center" wrapText="1"/>
    </xf>
    <xf numFmtId="0" fontId="20" fillId="28" borderId="60" xfId="0" applyFont="1" applyFill="1" applyBorder="1" applyAlignment="1">
      <alignment horizontal="center" vertical="center" wrapText="1"/>
    </xf>
    <xf numFmtId="0" fontId="20" fillId="29" borderId="49" xfId="0" applyFont="1" applyFill="1" applyBorder="1" applyAlignment="1">
      <alignment horizontal="left" vertical="center" wrapText="1"/>
    </xf>
    <xf numFmtId="0" fontId="20" fillId="29" borderId="50" xfId="0" applyFont="1" applyFill="1" applyBorder="1" applyAlignment="1">
      <alignment vertical="center" wrapText="1"/>
    </xf>
    <xf numFmtId="0" fontId="20" fillId="29" borderId="51" xfId="0" applyFont="1" applyFill="1" applyBorder="1" applyAlignment="1">
      <alignment horizontal="center" vertical="center" wrapText="1"/>
    </xf>
    <xf numFmtId="0" fontId="20" fillId="29" borderId="58" xfId="0" applyFont="1" applyFill="1" applyBorder="1" applyAlignment="1">
      <alignment horizontal="left" vertical="center" wrapText="1"/>
    </xf>
    <xf numFmtId="0" fontId="20" fillId="29" borderId="59" xfId="0" applyFont="1" applyFill="1" applyBorder="1" applyAlignment="1">
      <alignment vertical="center" wrapText="1"/>
    </xf>
    <xf numFmtId="0" fontId="20" fillId="29" borderId="60" xfId="0" applyFont="1" applyFill="1" applyBorder="1" applyAlignment="1">
      <alignment horizontal="center" vertical="center" wrapText="1"/>
    </xf>
    <xf numFmtId="0" fontId="20" fillId="28" borderId="51" xfId="0" applyFont="1" applyFill="1" applyBorder="1" applyAlignment="1">
      <alignment horizontal="center" vertical="center" wrapText="1"/>
    </xf>
    <xf numFmtId="0" fontId="31" fillId="0" borderId="0" xfId="0" applyFont="1" applyAlignment="1">
      <alignment vertical="center"/>
    </xf>
    <xf numFmtId="0" fontId="20" fillId="0" borderId="0" xfId="0" applyFont="1"/>
    <xf numFmtId="0" fontId="20" fillId="0" borderId="0" xfId="0" applyFont="1" applyAlignment="1">
      <alignment horizontal="left"/>
    </xf>
    <xf numFmtId="0" fontId="20"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24" fillId="0" borderId="7" xfId="0" applyFont="1" applyBorder="1" applyAlignment="1">
      <alignment horizontal="center"/>
    </xf>
    <xf numFmtId="9" fontId="24" fillId="0" borderId="12" xfId="7" applyFont="1" applyBorder="1" applyAlignment="1">
      <alignment horizontal="center"/>
    </xf>
    <xf numFmtId="0" fontId="28" fillId="7" borderId="28" xfId="0" applyFont="1" applyFill="1" applyBorder="1" applyAlignment="1">
      <alignment horizontal="center" vertical="center"/>
    </xf>
    <xf numFmtId="0" fontId="28" fillId="7" borderId="29" xfId="0" applyFont="1" applyFill="1" applyBorder="1" applyAlignment="1">
      <alignment horizontal="center" vertical="center" wrapText="1"/>
    </xf>
    <xf numFmtId="9" fontId="28" fillId="7" borderId="29" xfId="7" applyFont="1" applyFill="1" applyBorder="1" applyAlignment="1">
      <alignment horizontal="center" vertical="center" wrapText="1"/>
    </xf>
    <xf numFmtId="9" fontId="28" fillId="7" borderId="30" xfId="7" applyFont="1" applyFill="1" applyBorder="1" applyAlignment="1">
      <alignment horizontal="center" vertical="center" wrapText="1"/>
    </xf>
    <xf numFmtId="0" fontId="28" fillId="7" borderId="13" xfId="0" applyFont="1" applyFill="1" applyBorder="1" applyAlignment="1">
      <alignment horizontal="center" vertical="center"/>
    </xf>
    <xf numFmtId="0" fontId="28" fillId="7" borderId="2" xfId="0" applyFont="1" applyFill="1" applyBorder="1" applyAlignment="1">
      <alignment horizontal="center" vertical="center" wrapText="1"/>
    </xf>
    <xf numFmtId="9" fontId="28" fillId="7" borderId="2" xfId="7"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10" borderId="13" xfId="0" applyFont="1" applyFill="1" applyBorder="1" applyAlignment="1">
      <alignment horizontal="center" vertical="center"/>
    </xf>
    <xf numFmtId="0" fontId="28" fillId="10" borderId="2" xfId="0" applyFont="1" applyFill="1" applyBorder="1" applyAlignment="1">
      <alignment horizontal="center" vertical="center"/>
    </xf>
    <xf numFmtId="9" fontId="28" fillId="10" borderId="2" xfId="7" applyFont="1" applyFill="1" applyBorder="1" applyAlignment="1">
      <alignment horizontal="center" vertical="center"/>
    </xf>
    <xf numFmtId="0" fontId="24" fillId="0" borderId="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left" vertical="center" wrapText="1"/>
    </xf>
    <xf numFmtId="0" fontId="24" fillId="0" borderId="14" xfId="0" applyFont="1" applyBorder="1" applyAlignment="1">
      <alignment horizontal="left" vertical="center" wrapText="1"/>
    </xf>
    <xf numFmtId="166" fontId="24" fillId="0" borderId="0" xfId="0" applyNumberFormat="1" applyFont="1" applyAlignment="1">
      <alignment horizontal="center" vertical="center"/>
    </xf>
    <xf numFmtId="0" fontId="28" fillId="12" borderId="13" xfId="0" applyFont="1" applyFill="1" applyBorder="1" applyAlignment="1">
      <alignment horizontal="center" vertical="center"/>
    </xf>
    <xf numFmtId="0" fontId="28" fillId="12" borderId="2" xfId="0" applyFont="1" applyFill="1" applyBorder="1" applyAlignment="1">
      <alignment horizontal="center" vertical="center"/>
    </xf>
    <xf numFmtId="9" fontId="28" fillId="12" borderId="2" xfId="7" applyFont="1" applyFill="1" applyBorder="1" applyAlignment="1">
      <alignment horizontal="center" vertical="center"/>
    </xf>
    <xf numFmtId="9" fontId="24" fillId="0" borderId="14" xfId="7" applyFont="1" applyBorder="1" applyAlignment="1">
      <alignment horizontal="center" vertical="center" wrapText="1"/>
    </xf>
    <xf numFmtId="0" fontId="28" fillId="8" borderId="13" xfId="0" applyFont="1" applyFill="1" applyBorder="1" applyAlignment="1">
      <alignment horizontal="center" vertical="center"/>
    </xf>
    <xf numFmtId="0" fontId="28" fillId="8" borderId="2" xfId="0" applyFont="1" applyFill="1" applyBorder="1" applyAlignment="1">
      <alignment horizontal="center" vertical="center"/>
    </xf>
    <xf numFmtId="9" fontId="28" fillId="8" borderId="2" xfId="7" applyFont="1" applyFill="1" applyBorder="1" applyAlignment="1">
      <alignment horizontal="center" vertical="center"/>
    </xf>
    <xf numFmtId="0" fontId="28" fillId="13" borderId="13" xfId="0" applyFont="1" applyFill="1" applyBorder="1" applyAlignment="1">
      <alignment horizontal="center" vertical="center"/>
    </xf>
    <xf numFmtId="0" fontId="28" fillId="13" borderId="2" xfId="0" applyFont="1" applyFill="1" applyBorder="1" applyAlignment="1">
      <alignment horizontal="center" vertical="center"/>
    </xf>
    <xf numFmtId="9" fontId="28" fillId="13" borderId="2" xfId="7" applyFont="1" applyFill="1" applyBorder="1" applyAlignment="1">
      <alignment horizontal="center" vertical="center"/>
    </xf>
    <xf numFmtId="0" fontId="33" fillId="6" borderId="15" xfId="0" applyFont="1" applyFill="1" applyBorder="1" applyAlignment="1">
      <alignment horizontal="center" vertical="center"/>
    </xf>
    <xf numFmtId="0" fontId="33" fillId="6" borderId="16" xfId="0" applyFont="1" applyFill="1" applyBorder="1" applyAlignment="1">
      <alignment horizontal="center" vertical="center"/>
    </xf>
    <xf numFmtId="9" fontId="33" fillId="6" borderId="16" xfId="7" applyFont="1" applyFill="1" applyBorder="1" applyAlignment="1">
      <alignment horizontal="center" vertical="center"/>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0" xfId="0" applyFont="1" applyAlignment="1">
      <alignment horizontal="center"/>
    </xf>
    <xf numFmtId="166" fontId="34" fillId="3" borderId="0" xfId="6" applyNumberFormat="1" applyFont="1" applyFill="1" applyBorder="1" applyAlignment="1">
      <alignment vertical="center"/>
    </xf>
    <xf numFmtId="0" fontId="1" fillId="0" borderId="0" xfId="0" applyFont="1" applyAlignment="1">
      <alignment wrapText="1"/>
    </xf>
    <xf numFmtId="0" fontId="1" fillId="0" borderId="0" xfId="0" applyFont="1" applyAlignment="1">
      <alignment horizontal="center" wrapText="1"/>
    </xf>
    <xf numFmtId="0" fontId="1" fillId="3" borderId="0" xfId="0" applyFont="1" applyFill="1" applyAlignment="1">
      <alignment horizontal="center" vertical="center" wrapText="1"/>
    </xf>
    <xf numFmtId="9" fontId="1" fillId="2" borderId="0" xfId="7"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top" wrapText="1"/>
    </xf>
    <xf numFmtId="14" fontId="1" fillId="2" borderId="0" xfId="0" applyNumberFormat="1" applyFont="1" applyFill="1" applyAlignment="1">
      <alignment horizontal="center" vertical="top" wrapText="1"/>
    </xf>
    <xf numFmtId="0" fontId="1" fillId="2" borderId="0" xfId="0" applyFont="1" applyFill="1" applyAlignment="1">
      <alignment horizontal="center" vertical="top" wrapText="1"/>
    </xf>
    <xf numFmtId="0" fontId="1" fillId="3" borderId="0" xfId="0" applyFont="1" applyFill="1" applyAlignment="1">
      <alignment vertical="center"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0" fontId="15" fillId="17" borderId="78" xfId="0" applyFont="1" applyFill="1" applyBorder="1" applyAlignment="1">
      <alignment horizontal="center" vertical="center" wrapText="1"/>
    </xf>
    <xf numFmtId="0" fontId="15" fillId="18" borderId="80" xfId="0" applyFont="1" applyFill="1" applyBorder="1" applyAlignment="1">
      <alignment horizontal="center" vertical="center" wrapText="1"/>
    </xf>
    <xf numFmtId="0" fontId="15" fillId="5" borderId="80" xfId="0" applyFont="1" applyFill="1" applyBorder="1" applyAlignment="1">
      <alignment horizontal="center" vertical="center" wrapText="1"/>
    </xf>
    <xf numFmtId="0" fontId="41" fillId="0" borderId="1" xfId="0" applyFont="1" applyBorder="1" applyAlignment="1">
      <alignment vertical="center" wrapText="1"/>
    </xf>
    <xf numFmtId="0" fontId="41" fillId="35" borderId="79" xfId="0" applyFont="1" applyFill="1" applyBorder="1" applyAlignment="1">
      <alignment horizontal="center" vertical="center" wrapText="1"/>
    </xf>
    <xf numFmtId="0" fontId="41" fillId="35" borderId="1" xfId="0" applyFont="1" applyFill="1" applyBorder="1" applyAlignment="1">
      <alignment horizontal="left" vertical="center" wrapText="1"/>
    </xf>
    <xf numFmtId="9" fontId="41" fillId="35" borderId="1" xfId="0" applyNumberFormat="1" applyFont="1" applyFill="1" applyBorder="1" applyAlignment="1">
      <alignment horizontal="center" vertical="center" wrapText="1"/>
    </xf>
    <xf numFmtId="0" fontId="40" fillId="31" borderId="74" xfId="0" applyFont="1" applyFill="1" applyBorder="1" applyAlignment="1">
      <alignment horizontal="center" vertical="center" wrapText="1"/>
    </xf>
    <xf numFmtId="0" fontId="41" fillId="35" borderId="1" xfId="0" applyFont="1" applyFill="1" applyBorder="1" applyAlignment="1">
      <alignment horizontal="center" vertical="center" wrapText="1"/>
    </xf>
    <xf numFmtId="0" fontId="40" fillId="33" borderId="81" xfId="0" applyFont="1" applyFill="1" applyBorder="1" applyAlignment="1">
      <alignment horizontal="center" vertical="center" wrapText="1"/>
    </xf>
    <xf numFmtId="0" fontId="39" fillId="3" borderId="0" xfId="0" applyFont="1" applyFill="1" applyAlignment="1">
      <alignment wrapText="1"/>
    </xf>
    <xf numFmtId="0" fontId="41" fillId="32" borderId="79" xfId="0" applyFont="1" applyFill="1" applyBorder="1" applyAlignment="1">
      <alignment horizontal="center" vertical="center" wrapText="1"/>
    </xf>
    <xf numFmtId="0" fontId="41" fillId="32" borderId="1" xfId="0" applyFont="1" applyFill="1" applyBorder="1" applyAlignment="1">
      <alignment horizontal="left" vertical="center" wrapText="1"/>
    </xf>
    <xf numFmtId="9" fontId="41" fillId="34"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39" fillId="3" borderId="0" xfId="0" applyFont="1" applyFill="1" applyAlignment="1">
      <alignment horizontal="center" vertical="center" wrapText="1"/>
    </xf>
    <xf numFmtId="0" fontId="40" fillId="30" borderId="74" xfId="0" applyFont="1" applyFill="1" applyBorder="1" applyAlignment="1">
      <alignment horizontal="center" vertical="center" wrapText="1"/>
    </xf>
    <xf numFmtId="0" fontId="40" fillId="31" borderId="81" xfId="0" applyFont="1" applyFill="1" applyBorder="1" applyAlignment="1">
      <alignment horizontal="center" vertical="center" wrapText="1"/>
    </xf>
    <xf numFmtId="0" fontId="40" fillId="30" borderId="26" xfId="0" applyFont="1" applyFill="1" applyBorder="1" applyAlignment="1">
      <alignment horizontal="center" vertical="center" wrapText="1"/>
    </xf>
    <xf numFmtId="0" fontId="40" fillId="31" borderId="82" xfId="0" applyFont="1" applyFill="1" applyBorder="1" applyAlignment="1">
      <alignment horizontal="center" vertical="center" wrapText="1"/>
    </xf>
    <xf numFmtId="0" fontId="39" fillId="0" borderId="0" xfId="0" applyFont="1" applyAlignment="1">
      <alignment wrapText="1"/>
    </xf>
    <xf numFmtId="0" fontId="43" fillId="30" borderId="74" xfId="0" applyFont="1" applyFill="1" applyBorder="1" applyAlignment="1">
      <alignment horizontal="center" vertical="center" wrapText="1"/>
    </xf>
    <xf numFmtId="0" fontId="43" fillId="31" borderId="74" xfId="0" applyFont="1" applyFill="1" applyBorder="1" applyAlignment="1">
      <alignment horizontal="center" vertical="center" wrapText="1"/>
    </xf>
    <xf numFmtId="0" fontId="43" fillId="33" borderId="81" xfId="0" applyFont="1" applyFill="1" applyBorder="1" applyAlignment="1">
      <alignment horizontal="center" vertical="center" wrapText="1"/>
    </xf>
    <xf numFmtId="0" fontId="41" fillId="32" borderId="93" xfId="0" applyFont="1" applyFill="1" applyBorder="1" applyAlignment="1">
      <alignment horizontal="center" vertical="center" wrapText="1"/>
    </xf>
    <xf numFmtId="0" fontId="41" fillId="32" borderId="94" xfId="0" applyFont="1" applyFill="1" applyBorder="1" applyAlignment="1">
      <alignment horizontal="left" vertical="center" wrapText="1"/>
    </xf>
    <xf numFmtId="0" fontId="41" fillId="0" borderId="94" xfId="0" applyFont="1" applyBorder="1" applyAlignment="1">
      <alignment vertical="center" wrapText="1"/>
    </xf>
    <xf numFmtId="9" fontId="41" fillId="34" borderId="94" xfId="0" applyNumberFormat="1" applyFont="1" applyFill="1" applyBorder="1" applyAlignment="1">
      <alignment horizontal="center" vertical="center" wrapText="1"/>
    </xf>
    <xf numFmtId="0" fontId="40" fillId="30" borderId="83" xfId="0" applyFont="1" applyFill="1" applyBorder="1" applyAlignment="1">
      <alignment horizontal="center" vertical="center" wrapText="1"/>
    </xf>
    <xf numFmtId="0" fontId="41" fillId="0" borderId="94" xfId="0" applyFont="1" applyBorder="1" applyAlignment="1">
      <alignment horizontal="center" vertical="center" wrapText="1"/>
    </xf>
    <xf numFmtId="0" fontId="40" fillId="33" borderId="84"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80" xfId="0" applyFont="1" applyFill="1" applyBorder="1" applyAlignment="1">
      <alignment horizontal="center" vertical="center"/>
    </xf>
    <xf numFmtId="0" fontId="1" fillId="0" borderId="0" xfId="0" applyFont="1"/>
    <xf numFmtId="9" fontId="40" fillId="34" borderId="1" xfId="0" applyNumberFormat="1" applyFont="1" applyFill="1" applyBorder="1" applyAlignment="1">
      <alignment horizontal="center" vertical="center" wrapText="1"/>
    </xf>
    <xf numFmtId="0" fontId="41" fillId="35" borderId="79" xfId="0" applyFont="1" applyFill="1" applyBorder="1" applyAlignment="1">
      <alignment vertical="center" wrapText="1"/>
    </xf>
    <xf numFmtId="0" fontId="41" fillId="35" borderId="1" xfId="0" applyFont="1" applyFill="1" applyBorder="1" applyAlignment="1">
      <alignment vertical="center" wrapText="1"/>
    </xf>
    <xf numFmtId="9" fontId="41" fillId="35" borderId="1" xfId="0" applyNumberFormat="1" applyFont="1" applyFill="1" applyBorder="1" applyAlignment="1">
      <alignment vertical="center" wrapText="1"/>
    </xf>
    <xf numFmtId="0" fontId="40" fillId="31" borderId="74" xfId="0" applyFont="1" applyFill="1" applyBorder="1" applyAlignment="1">
      <alignment vertical="center" wrapText="1"/>
    </xf>
    <xf numFmtId="0" fontId="40" fillId="33" borderId="81" xfId="0" applyFont="1" applyFill="1" applyBorder="1" applyAlignment="1">
      <alignment vertical="center" wrapText="1"/>
    </xf>
    <xf numFmtId="9" fontId="40" fillId="35" borderId="1" xfId="0" applyNumberFormat="1" applyFont="1" applyFill="1" applyBorder="1" applyAlignment="1">
      <alignment horizontal="center" vertical="center" wrapText="1"/>
    </xf>
    <xf numFmtId="9" fontId="47" fillId="34" borderId="1" xfId="8" applyNumberFormat="1" applyFont="1" applyFill="1" applyBorder="1" applyAlignment="1">
      <alignment horizontal="justify" vertical="justify" wrapText="1"/>
    </xf>
    <xf numFmtId="9" fontId="50" fillId="35" borderId="1" xfId="8" applyNumberFormat="1" applyFont="1" applyFill="1" applyBorder="1" applyAlignment="1">
      <alignment horizontal="left" vertical="center" wrapText="1"/>
    </xf>
    <xf numFmtId="9" fontId="50" fillId="35" borderId="1" xfId="8" applyNumberFormat="1" applyFont="1" applyFill="1" applyBorder="1" applyAlignment="1">
      <alignment horizontal="justify" vertical="justify" wrapText="1"/>
    </xf>
    <xf numFmtId="9" fontId="45" fillId="34" borderId="1" xfId="8" applyNumberFormat="1" applyFill="1" applyBorder="1" applyAlignment="1">
      <alignment horizontal="justify" vertical="justify" wrapText="1"/>
    </xf>
    <xf numFmtId="9" fontId="50" fillId="34" borderId="1" xfId="8" applyNumberFormat="1" applyFont="1" applyFill="1" applyBorder="1" applyAlignment="1">
      <alignment horizontal="justify" vertical="justify" wrapText="1"/>
    </xf>
    <xf numFmtId="9" fontId="45" fillId="35" borderId="1" xfId="8" applyNumberFormat="1" applyFill="1" applyBorder="1" applyAlignment="1">
      <alignment horizontal="justify" vertical="justify" wrapText="1"/>
    </xf>
    <xf numFmtId="9" fontId="52" fillId="34" borderId="1" xfId="0" applyNumberFormat="1" applyFont="1" applyFill="1" applyBorder="1" applyAlignment="1">
      <alignment horizontal="center" vertical="center" wrapText="1"/>
    </xf>
    <xf numFmtId="9" fontId="50" fillId="34" borderId="1" xfId="8" applyNumberFormat="1" applyFont="1" applyFill="1" applyBorder="1" applyAlignment="1">
      <alignment horizontal="left" vertical="center" wrapText="1"/>
    </xf>
    <xf numFmtId="9" fontId="50" fillId="34" borderId="94" xfId="8" applyNumberFormat="1" applyFont="1" applyFill="1" applyBorder="1" applyAlignment="1">
      <alignment horizontal="justify" vertical="justify" wrapText="1"/>
    </xf>
    <xf numFmtId="9" fontId="43" fillId="35" borderId="80" xfId="0" applyNumberFormat="1" applyFont="1" applyFill="1" applyBorder="1" applyAlignment="1">
      <alignment horizontal="center" vertical="center" wrapText="1"/>
    </xf>
    <xf numFmtId="0" fontId="55" fillId="35" borderId="1" xfId="0" applyFont="1" applyFill="1" applyBorder="1" applyAlignment="1">
      <alignment horizontal="left" vertical="center" wrapText="1"/>
    </xf>
    <xf numFmtId="9" fontId="51" fillId="34" borderId="1" xfId="8" applyNumberFormat="1" applyFont="1" applyFill="1" applyBorder="1" applyAlignment="1">
      <alignment horizontal="justify" vertical="justify" wrapText="1"/>
    </xf>
    <xf numFmtId="9" fontId="56" fillId="35" borderId="1" xfId="8" applyNumberFormat="1" applyFont="1" applyFill="1" applyBorder="1" applyAlignment="1">
      <alignment horizontal="left" vertical="center" wrapText="1"/>
    </xf>
    <xf numFmtId="9" fontId="45" fillId="34" borderId="1" xfId="8" applyNumberFormat="1" applyFill="1" applyBorder="1" applyAlignment="1">
      <alignment horizontal="left" vertical="center" wrapText="1"/>
    </xf>
    <xf numFmtId="9" fontId="52" fillId="35" borderId="1" xfId="0" applyNumberFormat="1" applyFont="1" applyFill="1" applyBorder="1" applyAlignment="1">
      <alignment horizontal="center" vertical="center" wrapText="1"/>
    </xf>
    <xf numFmtId="9" fontId="39" fillId="34" borderId="1" xfId="8" applyNumberFormat="1" applyFont="1" applyFill="1" applyBorder="1" applyAlignment="1">
      <alignment horizontal="justify" vertical="justify" wrapText="1"/>
    </xf>
    <xf numFmtId="9" fontId="41" fillId="35" borderId="34" xfId="0" applyNumberFormat="1" applyFont="1" applyFill="1" applyBorder="1" applyAlignment="1">
      <alignment horizontal="center" vertical="center" wrapText="1"/>
    </xf>
    <xf numFmtId="9" fontId="41" fillId="34" borderId="34" xfId="0" applyNumberFormat="1" applyFont="1" applyFill="1" applyBorder="1" applyAlignment="1">
      <alignment horizontal="center" vertical="center" wrapText="1"/>
    </xf>
    <xf numFmtId="9" fontId="53" fillId="35" borderId="34" xfId="0" applyNumberFormat="1" applyFont="1" applyFill="1" applyBorder="1" applyAlignment="1">
      <alignment horizontal="center" vertical="center" wrapText="1"/>
    </xf>
    <xf numFmtId="9" fontId="53" fillId="34" borderId="34" xfId="0" applyNumberFormat="1" applyFont="1" applyFill="1" applyBorder="1" applyAlignment="1">
      <alignment horizontal="center" vertical="center" wrapText="1"/>
    </xf>
    <xf numFmtId="9" fontId="40" fillId="34" borderId="34" xfId="0" applyNumberFormat="1" applyFont="1" applyFill="1" applyBorder="1" applyAlignment="1">
      <alignment horizontal="center" vertical="center" wrapText="1"/>
    </xf>
    <xf numFmtId="9" fontId="40" fillId="35" borderId="34" xfId="0" applyNumberFormat="1" applyFont="1" applyFill="1" applyBorder="1" applyAlignment="1">
      <alignment horizontal="center" vertical="center" wrapText="1"/>
    </xf>
    <xf numFmtId="0" fontId="39"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58" fillId="36" borderId="1" xfId="0" applyFont="1" applyFill="1" applyBorder="1" applyAlignment="1">
      <alignment horizontal="center" vertical="center" wrapText="1"/>
    </xf>
    <xf numFmtId="14" fontId="38" fillId="2" borderId="1" xfId="0" applyNumberFormat="1" applyFont="1" applyFill="1" applyBorder="1" applyAlignment="1">
      <alignment horizontal="center" vertical="center" wrapText="1"/>
    </xf>
    <xf numFmtId="0" fontId="1" fillId="0" borderId="1" xfId="0" applyFont="1" applyBorder="1" applyAlignment="1">
      <alignment horizontal="center" wrapText="1"/>
    </xf>
    <xf numFmtId="0" fontId="35" fillId="3" borderId="69" xfId="0" applyFont="1" applyFill="1" applyBorder="1" applyAlignment="1">
      <alignment horizontal="center" vertical="center" wrapText="1"/>
    </xf>
    <xf numFmtId="0" fontId="35" fillId="3" borderId="25" xfId="0" applyFont="1" applyFill="1" applyBorder="1" applyAlignment="1">
      <alignment horizontal="center" vertical="center" wrapText="1"/>
    </xf>
    <xf numFmtId="0" fontId="35" fillId="3" borderId="70" xfId="0" applyFont="1" applyFill="1" applyBorder="1" applyAlignment="1">
      <alignment horizontal="center" vertical="center" wrapText="1"/>
    </xf>
    <xf numFmtId="0" fontId="29" fillId="23" borderId="76" xfId="0" applyFont="1" applyFill="1" applyBorder="1" applyAlignment="1">
      <alignment horizontal="center" vertical="center" wrapText="1"/>
    </xf>
    <xf numFmtId="0" fontId="29" fillId="23" borderId="79" xfId="0" applyFont="1" applyFill="1" applyBorder="1" applyAlignment="1">
      <alignment horizontal="center" vertical="center" wrapText="1"/>
    </xf>
    <xf numFmtId="0" fontId="29" fillId="23" borderId="77" xfId="0" applyFont="1" applyFill="1" applyBorder="1" applyAlignment="1">
      <alignment horizontal="center" vertical="center" wrapText="1"/>
    </xf>
    <xf numFmtId="0" fontId="29" fillId="23" borderId="1" xfId="0" applyFont="1" applyFill="1" applyBorder="1" applyAlignment="1">
      <alignment horizontal="center" vertical="center" wrapText="1"/>
    </xf>
    <xf numFmtId="0" fontId="33" fillId="23" borderId="77"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87" xfId="0" applyFont="1" applyFill="1" applyBorder="1" applyAlignment="1">
      <alignment horizontal="center" vertical="center" wrapText="1"/>
    </xf>
    <xf numFmtId="0" fontId="29" fillId="23" borderId="78" xfId="0" applyFont="1" applyFill="1" applyBorder="1" applyAlignment="1">
      <alignment horizontal="center" vertical="center" wrapText="1"/>
    </xf>
    <xf numFmtId="0" fontId="29" fillId="23" borderId="88" xfId="0" applyFont="1" applyFill="1" applyBorder="1" applyAlignment="1">
      <alignment horizontal="center" vertical="center" wrapText="1"/>
    </xf>
    <xf numFmtId="0" fontId="29" fillId="24" borderId="89" xfId="0" applyFont="1" applyFill="1" applyBorder="1" applyAlignment="1">
      <alignment horizontal="center" vertical="center" wrapText="1"/>
    </xf>
    <xf numFmtId="0" fontId="29" fillId="24" borderId="90" xfId="0" applyFont="1" applyFill="1" applyBorder="1" applyAlignment="1">
      <alignment horizontal="center" vertical="center" wrapText="1"/>
    </xf>
    <xf numFmtId="9" fontId="15" fillId="22" borderId="76" xfId="7" applyFont="1" applyFill="1" applyBorder="1" applyAlignment="1">
      <alignment horizontal="center" vertical="center" textRotation="90" wrapText="1"/>
    </xf>
    <xf numFmtId="9" fontId="15" fillId="22" borderId="79" xfId="7" applyFont="1" applyFill="1" applyBorder="1" applyAlignment="1">
      <alignment horizontal="center" vertical="center" textRotation="90" wrapText="1"/>
    </xf>
    <xf numFmtId="9" fontId="15" fillId="22" borderId="77" xfId="7" applyFont="1" applyFill="1" applyBorder="1" applyAlignment="1">
      <alignment horizontal="center" vertical="center" textRotation="90" wrapText="1"/>
    </xf>
    <xf numFmtId="9" fontId="15" fillId="22" borderId="1" xfId="7" applyFont="1" applyFill="1" applyBorder="1" applyAlignment="1">
      <alignment horizontal="center" vertical="center" textRotation="90" wrapText="1"/>
    </xf>
    <xf numFmtId="9" fontId="15" fillId="22" borderId="78" xfId="7" applyFont="1" applyFill="1" applyBorder="1" applyAlignment="1">
      <alignment horizontal="center" vertical="center" textRotation="90" wrapText="1"/>
    </xf>
    <xf numFmtId="9" fontId="15" fillId="22" borderId="80" xfId="7" applyFont="1" applyFill="1" applyBorder="1" applyAlignment="1">
      <alignment horizontal="center" vertical="center" textRotation="90" wrapText="1"/>
    </xf>
    <xf numFmtId="0" fontId="19" fillId="3" borderId="71" xfId="0" applyFont="1" applyFill="1" applyBorder="1" applyAlignment="1">
      <alignment horizontal="center" vertical="center" wrapText="1"/>
    </xf>
    <xf numFmtId="0" fontId="19" fillId="3" borderId="72" xfId="0" applyFont="1" applyFill="1" applyBorder="1" applyAlignment="1">
      <alignment horizontal="center" vertical="center" wrapText="1"/>
    </xf>
    <xf numFmtId="0" fontId="19" fillId="3" borderId="73" xfId="0" applyFont="1" applyFill="1" applyBorder="1" applyAlignment="1">
      <alignment horizontal="center" vertical="center" wrapText="1"/>
    </xf>
    <xf numFmtId="0" fontId="29" fillId="24" borderId="35" xfId="0" applyFont="1" applyFill="1" applyBorder="1" applyAlignment="1">
      <alignment horizontal="center" vertical="center" wrapText="1"/>
    </xf>
    <xf numFmtId="0" fontId="29" fillId="24" borderId="33" xfId="0" applyFont="1" applyFill="1" applyBorder="1" applyAlignment="1">
      <alignment horizontal="center" vertical="center" wrapText="1"/>
    </xf>
    <xf numFmtId="9" fontId="15" fillId="22" borderId="85" xfId="7" applyFont="1" applyFill="1" applyBorder="1" applyAlignment="1">
      <alignment horizontal="center" vertical="center" textRotation="90" wrapText="1"/>
    </xf>
    <xf numFmtId="9" fontId="15" fillId="22" borderId="75" xfId="7" applyFont="1" applyFill="1" applyBorder="1" applyAlignment="1">
      <alignment horizontal="center" vertical="center" textRotation="90" wrapText="1"/>
    </xf>
    <xf numFmtId="9" fontId="15" fillId="21" borderId="85" xfId="7" applyFont="1" applyFill="1" applyBorder="1" applyAlignment="1">
      <alignment horizontal="center" vertical="center" textRotation="90" wrapText="1"/>
    </xf>
    <xf numFmtId="9" fontId="15" fillId="21" borderId="75" xfId="7" applyFont="1" applyFill="1" applyBorder="1" applyAlignment="1">
      <alignment horizontal="center" vertical="center" textRotation="90" wrapText="1"/>
    </xf>
    <xf numFmtId="9" fontId="15" fillId="21" borderId="78" xfId="7" applyFont="1" applyFill="1" applyBorder="1" applyAlignment="1">
      <alignment horizontal="center" vertical="center" textRotation="90" wrapText="1"/>
    </xf>
    <xf numFmtId="9" fontId="15" fillId="21" borderId="80" xfId="7" applyFont="1" applyFill="1" applyBorder="1" applyAlignment="1">
      <alignment horizontal="center" vertical="center" textRotation="90" wrapText="1"/>
    </xf>
    <xf numFmtId="0" fontId="37" fillId="3" borderId="1" xfId="0" applyFont="1" applyFill="1" applyBorder="1" applyAlignment="1">
      <alignment horizontal="center" vertical="center" wrapText="1"/>
    </xf>
    <xf numFmtId="0" fontId="36" fillId="0" borderId="0" xfId="0" applyFont="1" applyAlignment="1">
      <alignment horizontal="left" wrapText="1"/>
    </xf>
    <xf numFmtId="9" fontId="16" fillId="25" borderId="26" xfId="0" applyNumberFormat="1" applyFont="1" applyFill="1" applyBorder="1" applyAlignment="1">
      <alignment horizontal="center" vertical="center" textRotation="90" wrapText="1"/>
    </xf>
    <xf numFmtId="0" fontId="44" fillId="23" borderId="27" xfId="0" applyFont="1" applyFill="1" applyBorder="1" applyAlignment="1">
      <alignment horizontal="center"/>
    </xf>
    <xf numFmtId="0" fontId="29" fillId="24" borderId="91" xfId="0" applyFont="1" applyFill="1" applyBorder="1" applyAlignment="1">
      <alignment horizontal="center" vertical="center" wrapText="1"/>
    </xf>
    <xf numFmtId="0" fontId="29" fillId="24" borderId="92" xfId="0" applyFont="1" applyFill="1" applyBorder="1" applyAlignment="1">
      <alignment horizontal="center" vertical="center" wrapText="1"/>
    </xf>
    <xf numFmtId="0" fontId="16" fillId="23" borderId="77"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29" fillId="23" borderId="95" xfId="0" applyFont="1" applyFill="1" applyBorder="1" applyAlignment="1">
      <alignment horizontal="center" vertical="center" wrapText="1"/>
    </xf>
    <xf numFmtId="0" fontId="29" fillId="23" borderId="34" xfId="0" applyFont="1" applyFill="1" applyBorder="1" applyAlignment="1">
      <alignment horizontal="center" vertical="center" wrapText="1"/>
    </xf>
    <xf numFmtId="0" fontId="33" fillId="23" borderId="5" xfId="0" applyFont="1" applyFill="1" applyBorder="1" applyAlignment="1">
      <alignment horizontal="center" vertical="center" wrapText="1"/>
    </xf>
    <xf numFmtId="0" fontId="33" fillId="23" borderId="6" xfId="0" applyFont="1" applyFill="1" applyBorder="1" applyAlignment="1">
      <alignment horizontal="center" vertical="center" wrapText="1"/>
    </xf>
    <xf numFmtId="0" fontId="33" fillId="23" borderId="86" xfId="0" applyFont="1" applyFill="1" applyBorder="1" applyAlignment="1">
      <alignment horizontal="center" vertical="center" wrapText="1"/>
    </xf>
    <xf numFmtId="0" fontId="29" fillId="24" borderId="96" xfId="0" applyFont="1" applyFill="1" applyBorder="1" applyAlignment="1">
      <alignment horizontal="center" vertical="center" wrapText="1"/>
    </xf>
    <xf numFmtId="0" fontId="29" fillId="24" borderId="97" xfId="0" applyFont="1" applyFill="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33" fillId="16" borderId="5" xfId="0" applyFont="1" applyFill="1" applyBorder="1" applyAlignment="1">
      <alignment horizontal="center" vertical="center"/>
    </xf>
    <xf numFmtId="0" fontId="33" fillId="16" borderId="6" xfId="0" applyFont="1" applyFill="1" applyBorder="1" applyAlignment="1">
      <alignment horizontal="center" vertical="center"/>
    </xf>
    <xf numFmtId="0" fontId="33" fillId="16" borderId="11"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0" xfId="0" applyFont="1" applyFill="1" applyAlignment="1">
      <alignment horizontal="center" vertical="center"/>
    </xf>
    <xf numFmtId="0" fontId="34" fillId="3" borderId="12" xfId="0" applyFont="1" applyFill="1" applyBorder="1" applyAlignment="1">
      <alignment horizontal="center" vertical="center"/>
    </xf>
    <xf numFmtId="0" fontId="33" fillId="16" borderId="7" xfId="0" applyFont="1" applyFill="1" applyBorder="1" applyAlignment="1">
      <alignment horizontal="center" vertical="center"/>
    </xf>
    <xf numFmtId="0" fontId="33" fillId="16" borderId="0" xfId="0" applyFont="1" applyFill="1" applyAlignment="1">
      <alignment horizontal="center" vertical="center"/>
    </xf>
    <xf numFmtId="0" fontId="33" fillId="16" borderId="12" xfId="0" applyFont="1" applyFill="1" applyBorder="1" applyAlignment="1">
      <alignment horizontal="center" vertical="center"/>
    </xf>
    <xf numFmtId="0" fontId="11" fillId="16" borderId="8" xfId="0" applyFont="1" applyFill="1" applyBorder="1" applyAlignment="1">
      <alignment horizontal="center" vertical="center"/>
    </xf>
    <xf numFmtId="0" fontId="11" fillId="16" borderId="9" xfId="0" applyFont="1" applyFill="1" applyBorder="1" applyAlignment="1">
      <alignment horizontal="center" vertical="center"/>
    </xf>
    <xf numFmtId="0" fontId="11" fillId="16" borderId="4" xfId="0" applyFont="1" applyFill="1" applyBorder="1" applyAlignment="1">
      <alignment horizontal="center" vertical="center"/>
    </xf>
    <xf numFmtId="0" fontId="11" fillId="16" borderId="18" xfId="0" applyFont="1" applyFill="1" applyBorder="1" applyAlignment="1">
      <alignment horizontal="center" vertical="center" textRotation="90"/>
    </xf>
    <xf numFmtId="0" fontId="11" fillId="16" borderId="20" xfId="0" applyFont="1" applyFill="1" applyBorder="1" applyAlignment="1">
      <alignment horizontal="center" vertical="center" textRotation="90"/>
    </xf>
    <xf numFmtId="0" fontId="13" fillId="16" borderId="5" xfId="0" applyFont="1" applyFill="1" applyBorder="1" applyAlignment="1">
      <alignment horizontal="center" vertical="center"/>
    </xf>
    <xf numFmtId="0" fontId="13" fillId="16" borderId="6" xfId="0" applyFont="1" applyFill="1" applyBorder="1" applyAlignment="1">
      <alignment horizontal="center" vertical="center"/>
    </xf>
    <xf numFmtId="0" fontId="13" fillId="16" borderId="11" xfId="0" applyFont="1" applyFill="1" applyBorder="1" applyAlignment="1">
      <alignment horizontal="center" vertical="center"/>
    </xf>
    <xf numFmtId="0" fontId="13" fillId="16" borderId="7" xfId="0" applyFont="1" applyFill="1" applyBorder="1" applyAlignment="1">
      <alignment horizontal="center" vertical="center"/>
    </xf>
    <xf numFmtId="0" fontId="13" fillId="16" borderId="0" xfId="0" applyFont="1" applyFill="1" applyAlignment="1">
      <alignment horizontal="center" vertical="center"/>
    </xf>
    <xf numFmtId="0" fontId="13" fillId="16" borderId="12" xfId="0" applyFont="1" applyFill="1" applyBorder="1" applyAlignment="1">
      <alignment horizontal="center" vertical="center"/>
    </xf>
    <xf numFmtId="0" fontId="14" fillId="16" borderId="7" xfId="0" applyFont="1" applyFill="1" applyBorder="1" applyAlignment="1">
      <alignment horizontal="center" vertical="center"/>
    </xf>
    <xf numFmtId="0" fontId="14" fillId="16" borderId="0" xfId="0" applyFont="1" applyFill="1" applyAlignment="1">
      <alignment horizontal="center" vertical="center"/>
    </xf>
    <xf numFmtId="0" fontId="14" fillId="16" borderId="12" xfId="0" applyFont="1" applyFill="1" applyBorder="1" applyAlignment="1">
      <alignment horizontal="center" vertical="center"/>
    </xf>
    <xf numFmtId="0" fontId="29" fillId="27" borderId="62" xfId="0" applyFont="1" applyFill="1" applyBorder="1" applyAlignment="1">
      <alignment horizontal="center" vertical="center" textRotation="90" wrapText="1"/>
    </xf>
    <xf numFmtId="0" fontId="29" fillId="27" borderId="68" xfId="0" applyFont="1" applyFill="1" applyBorder="1" applyAlignment="1">
      <alignment horizontal="center" vertical="center" textRotation="90" wrapText="1"/>
    </xf>
    <xf numFmtId="0" fontId="20" fillId="28" borderId="63" xfId="0" applyFont="1" applyFill="1" applyBorder="1" applyAlignment="1">
      <alignment horizontal="center" vertical="center" textRotation="90" wrapText="1"/>
    </xf>
    <xf numFmtId="0" fontId="20" fillId="28" borderId="67" xfId="0" applyFont="1" applyFill="1" applyBorder="1" applyAlignment="1">
      <alignment horizontal="center" vertical="center" textRotation="90" wrapText="1"/>
    </xf>
    <xf numFmtId="0" fontId="20" fillId="29" borderId="63" xfId="0" applyFont="1" applyFill="1" applyBorder="1" applyAlignment="1">
      <alignment horizontal="center" vertical="center" textRotation="90" wrapText="1"/>
    </xf>
    <xf numFmtId="0" fontId="20" fillId="29" borderId="67" xfId="0" applyFont="1" applyFill="1" applyBorder="1" applyAlignment="1">
      <alignment horizontal="center" vertical="center" textRotation="90" wrapText="1"/>
    </xf>
    <xf numFmtId="0" fontId="20" fillId="28" borderId="48" xfId="0" applyFont="1" applyFill="1" applyBorder="1" applyAlignment="1">
      <alignment horizontal="center" vertical="center" textRotation="90" wrapText="1"/>
    </xf>
    <xf numFmtId="0" fontId="20" fillId="28" borderId="57" xfId="0" applyFont="1" applyFill="1" applyBorder="1" applyAlignment="1">
      <alignment horizontal="center" vertical="center" textRotation="90" wrapText="1"/>
    </xf>
    <xf numFmtId="0" fontId="29" fillId="16" borderId="36" xfId="0" applyFont="1" applyFill="1" applyBorder="1" applyAlignment="1">
      <alignment horizontal="center" vertical="center"/>
    </xf>
    <xf numFmtId="0" fontId="29" fillId="16" borderId="37" xfId="0" applyFont="1" applyFill="1" applyBorder="1" applyAlignment="1">
      <alignment horizontal="center" vertical="center"/>
    </xf>
    <xf numFmtId="0" fontId="29" fillId="16"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0" xfId="0" applyFont="1" applyFill="1" applyAlignment="1">
      <alignment horizontal="center" vertical="center"/>
    </xf>
    <xf numFmtId="0" fontId="21" fillId="3" borderId="40" xfId="0" applyFont="1" applyFill="1" applyBorder="1" applyAlignment="1">
      <alignment horizontal="center" vertical="center"/>
    </xf>
    <xf numFmtId="0" fontId="29" fillId="16" borderId="41" xfId="0" applyFont="1" applyFill="1" applyBorder="1" applyAlignment="1">
      <alignment horizontal="center" vertical="center"/>
    </xf>
    <xf numFmtId="0" fontId="29" fillId="16" borderId="42" xfId="0" applyFont="1" applyFill="1" applyBorder="1" applyAlignment="1">
      <alignment horizontal="center" vertical="center"/>
    </xf>
    <xf numFmtId="0" fontId="29" fillId="16" borderId="43" xfId="0" applyFont="1" applyFill="1" applyBorder="1" applyAlignment="1">
      <alignment horizontal="center" vertical="center"/>
    </xf>
    <xf numFmtId="0" fontId="30" fillId="26" borderId="44" xfId="0" applyFont="1" applyFill="1" applyBorder="1" applyAlignment="1">
      <alignment horizontal="center" vertical="center" wrapText="1"/>
    </xf>
    <xf numFmtId="0" fontId="30" fillId="26" borderId="45" xfId="0" applyFont="1" applyFill="1" applyBorder="1" applyAlignment="1">
      <alignment horizontal="center" vertical="center" wrapText="1"/>
    </xf>
    <xf numFmtId="0" fontId="29" fillId="27" borderId="47" xfId="0" applyFont="1" applyFill="1" applyBorder="1" applyAlignment="1">
      <alignment horizontal="center" vertical="center" textRotation="90" wrapText="1"/>
    </xf>
    <xf numFmtId="0" fontId="29" fillId="27" borderId="52" xfId="0" applyFont="1" applyFill="1" applyBorder="1" applyAlignment="1">
      <alignment horizontal="center" vertical="center" textRotation="90" wrapText="1"/>
    </xf>
    <xf numFmtId="0" fontId="29" fillId="27" borderId="61" xfId="0" applyFont="1" applyFill="1" applyBorder="1" applyAlignment="1">
      <alignment horizontal="center" vertical="center" textRotation="90" wrapText="1"/>
    </xf>
    <xf numFmtId="0" fontId="20" fillId="28" borderId="53" xfId="0" applyFont="1" applyFill="1" applyBorder="1" applyAlignment="1">
      <alignment horizontal="center" vertical="center" textRotation="90" wrapText="1"/>
    </xf>
    <xf numFmtId="0" fontId="20" fillId="3" borderId="48" xfId="0" applyFont="1" applyFill="1" applyBorder="1" applyAlignment="1">
      <alignment horizontal="center" vertical="center" textRotation="90" wrapText="1"/>
    </xf>
    <xf numFmtId="0" fontId="20" fillId="3" borderId="57" xfId="0" applyFont="1" applyFill="1" applyBorder="1" applyAlignment="1">
      <alignment horizontal="center" vertical="center" textRotation="90" wrapText="1"/>
    </xf>
    <xf numFmtId="0" fontId="26" fillId="3" borderId="7" xfId="0" applyFont="1" applyFill="1" applyBorder="1" applyAlignment="1">
      <alignment horizontal="center" vertical="center"/>
    </xf>
    <xf numFmtId="0" fontId="26" fillId="3" borderId="0" xfId="0" applyFont="1" applyFill="1" applyAlignment="1">
      <alignment horizontal="center" vertical="center"/>
    </xf>
    <xf numFmtId="0" fontId="26" fillId="3" borderId="12" xfId="0" applyFont="1" applyFill="1" applyBorder="1" applyAlignment="1">
      <alignment horizontal="center" vertical="center"/>
    </xf>
    <xf numFmtId="0" fontId="10" fillId="0" borderId="0" xfId="0" applyFont="1" applyAlignment="1">
      <alignment horizontal="center" vertical="top"/>
    </xf>
    <xf numFmtId="0" fontId="10" fillId="0" borderId="24" xfId="0" applyFont="1" applyBorder="1" applyAlignment="1">
      <alignment horizontal="center" vertical="top"/>
    </xf>
    <xf numFmtId="0" fontId="10" fillId="0" borderId="3" xfId="0" applyFont="1" applyBorder="1" applyAlignment="1">
      <alignment horizontal="center" vertical="center" wrapText="1"/>
    </xf>
    <xf numFmtId="0" fontId="6" fillId="9"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2" fillId="0" borderId="0" xfId="0" applyFont="1" applyAlignment="1">
      <alignment horizontal="center" wrapText="1"/>
    </xf>
  </cellXfs>
  <cellStyles count="9">
    <cellStyle name="Hipervínculo" xfId="8" builtinId="8"/>
    <cellStyle name="Millares" xfId="5" builtinId="3"/>
    <cellStyle name="Moneda" xfId="6" builtinId="4"/>
    <cellStyle name="Normal" xfId="0" builtinId="0"/>
    <cellStyle name="Normal 2" xfId="1" xr:uid="{00000000-0005-0000-0000-000003000000}"/>
    <cellStyle name="Normal 3" xfId="2" xr:uid="{00000000-0005-0000-0000-000004000000}"/>
    <cellStyle name="Normal 4" xfId="4" xr:uid="{00000000-0005-0000-0000-000005000000}"/>
    <cellStyle name="Percent 2" xfId="3" xr:uid="{00000000-0005-0000-0000-000006000000}"/>
    <cellStyle name="Porcentaje" xfId="7" builtinId="5"/>
  </cellStyles>
  <dxfs count="0"/>
  <tableStyles count="0" defaultTableStyle="TableStyleMedium2" defaultPivotStyle="PivotStyleLight16"/>
  <colors>
    <mruColors>
      <color rgb="FF2E0AE4"/>
      <color rgb="FF41AB64"/>
      <color rgb="FFFF9900"/>
      <color rgb="FFFFCC66"/>
      <color rgb="FFFFFF99"/>
      <color rgb="FFFFFF66"/>
      <color rgb="FFCCFFCC"/>
      <color rgb="FF33B8FB"/>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133773</xdr:colOff>
      <xdr:row>0</xdr:row>
      <xdr:rowOff>42756</xdr:rowOff>
    </xdr:from>
    <xdr:to>
      <xdr:col>1</xdr:col>
      <xdr:colOff>742950</xdr:colOff>
      <xdr:row>3</xdr:row>
      <xdr:rowOff>76925</xdr:rowOff>
    </xdr:to>
    <xdr:pic>
      <xdr:nvPicPr>
        <xdr:cNvPr id="2" name="Imagen 1">
          <a:extLst>
            <a:ext uri="{FF2B5EF4-FFF2-40B4-BE49-F238E27FC236}">
              <a16:creationId xmlns:a16="http://schemas.microsoft.com/office/drawing/2014/main" id="{179BDBF1-B8B6-4497-91BD-A19177624C4E}"/>
            </a:ext>
          </a:extLst>
        </xdr:cNvPr>
        <xdr:cNvPicPr>
          <a:picLocks noChangeAspect="1"/>
        </xdr:cNvPicPr>
      </xdr:nvPicPr>
      <xdr:blipFill>
        <a:blip xmlns:r="http://schemas.openxmlformats.org/officeDocument/2006/relationships" r:embed="rId1"/>
        <a:stretch>
          <a:fillRect/>
        </a:stretch>
      </xdr:blipFill>
      <xdr:spPr>
        <a:xfrm>
          <a:off x="133773" y="42756"/>
          <a:ext cx="913977" cy="655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29596</xdr:colOff>
      <xdr:row>0</xdr:row>
      <xdr:rowOff>46604</xdr:rowOff>
    </xdr:from>
    <xdr:to>
      <xdr:col>1</xdr:col>
      <xdr:colOff>44538</xdr:colOff>
      <xdr:row>2</xdr:row>
      <xdr:rowOff>224923</xdr:rowOff>
    </xdr:to>
    <xdr:pic>
      <xdr:nvPicPr>
        <xdr:cNvPr id="2" name="Imagen 1">
          <a:extLst>
            <a:ext uri="{FF2B5EF4-FFF2-40B4-BE49-F238E27FC236}">
              <a16:creationId xmlns:a16="http://schemas.microsoft.com/office/drawing/2014/main" id="{6D15BA45-01C7-44EB-9CAE-86FDA96C46A7}"/>
            </a:ext>
          </a:extLst>
        </xdr:cNvPr>
        <xdr:cNvPicPr>
          <a:picLocks noChangeAspect="1"/>
        </xdr:cNvPicPr>
      </xdr:nvPicPr>
      <xdr:blipFill>
        <a:blip xmlns:r="http://schemas.openxmlformats.org/officeDocument/2006/relationships" r:embed="rId1"/>
        <a:stretch>
          <a:fillRect/>
        </a:stretch>
      </xdr:blipFill>
      <xdr:spPr>
        <a:xfrm>
          <a:off x="29596" y="46604"/>
          <a:ext cx="907911" cy="705596"/>
        </a:xfrm>
        <a:prstGeom prst="rect">
          <a:avLst/>
        </a:prstGeom>
      </xdr:spPr>
    </xdr:pic>
    <xdr:clientData/>
  </xdr:twoCellAnchor>
  <xdr:twoCellAnchor editAs="oneCell">
    <xdr:from>
      <xdr:col>6</xdr:col>
      <xdr:colOff>14742</xdr:colOff>
      <xdr:row>0</xdr:row>
      <xdr:rowOff>38100</xdr:rowOff>
    </xdr:from>
    <xdr:to>
      <xdr:col>7</xdr:col>
      <xdr:colOff>416126</xdr:colOff>
      <xdr:row>2</xdr:row>
      <xdr:rowOff>216419</xdr:rowOff>
    </xdr:to>
    <xdr:pic>
      <xdr:nvPicPr>
        <xdr:cNvPr id="3" name="Imagen 2">
          <a:extLst>
            <a:ext uri="{FF2B5EF4-FFF2-40B4-BE49-F238E27FC236}">
              <a16:creationId xmlns:a16="http://schemas.microsoft.com/office/drawing/2014/main" id="{7420D728-F60A-48FE-87D9-AFEABB4779E8}"/>
            </a:ext>
          </a:extLst>
        </xdr:cNvPr>
        <xdr:cNvPicPr>
          <a:picLocks noChangeAspect="1"/>
        </xdr:cNvPicPr>
      </xdr:nvPicPr>
      <xdr:blipFill>
        <a:blip xmlns:r="http://schemas.openxmlformats.org/officeDocument/2006/relationships" r:embed="rId1"/>
        <a:stretch>
          <a:fillRect/>
        </a:stretch>
      </xdr:blipFill>
      <xdr:spPr>
        <a:xfrm>
          <a:off x="6435613" y="38100"/>
          <a:ext cx="945669" cy="7055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38102</xdr:rowOff>
    </xdr:from>
    <xdr:to>
      <xdr:col>2</xdr:col>
      <xdr:colOff>346710</xdr:colOff>
      <xdr:row>2</xdr:row>
      <xdr:rowOff>153756</xdr:rowOff>
    </xdr:to>
    <xdr:pic>
      <xdr:nvPicPr>
        <xdr:cNvPr id="2" name="Imagen 1">
          <a:extLst>
            <a:ext uri="{FF2B5EF4-FFF2-40B4-BE49-F238E27FC236}">
              <a16:creationId xmlns:a16="http://schemas.microsoft.com/office/drawing/2014/main" id="{17B8C422-DDAF-4203-AF6C-F7BFAA968A79}"/>
            </a:ext>
          </a:extLst>
        </xdr:cNvPr>
        <xdr:cNvPicPr>
          <a:picLocks noChangeAspect="1"/>
        </xdr:cNvPicPr>
      </xdr:nvPicPr>
      <xdr:blipFill>
        <a:blip xmlns:r="http://schemas.openxmlformats.org/officeDocument/2006/relationships" r:embed="rId1"/>
        <a:stretch>
          <a:fillRect/>
        </a:stretch>
      </xdr:blipFill>
      <xdr:spPr>
        <a:xfrm>
          <a:off x="830580" y="38102"/>
          <a:ext cx="723900" cy="4890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152400</xdr:colOff>
      <xdr:row>0</xdr:row>
      <xdr:rowOff>30482</xdr:rowOff>
    </xdr:from>
    <xdr:to>
      <xdr:col>17</xdr:col>
      <xdr:colOff>0</xdr:colOff>
      <xdr:row>2</xdr:row>
      <xdr:rowOff>146136</xdr:rowOff>
    </xdr:to>
    <xdr:pic>
      <xdr:nvPicPr>
        <xdr:cNvPr id="2" name="Imagen 1">
          <a:extLst>
            <a:ext uri="{FF2B5EF4-FFF2-40B4-BE49-F238E27FC236}">
              <a16:creationId xmlns:a16="http://schemas.microsoft.com/office/drawing/2014/main" id="{904E5087-62D8-4987-906B-DC67C5C9E3C4}"/>
            </a:ext>
          </a:extLst>
        </xdr:cNvPr>
        <xdr:cNvPicPr>
          <a:picLocks noChangeAspect="1"/>
        </xdr:cNvPicPr>
      </xdr:nvPicPr>
      <xdr:blipFill>
        <a:blip xmlns:r="http://schemas.openxmlformats.org/officeDocument/2006/relationships" r:embed="rId1"/>
        <a:stretch>
          <a:fillRect/>
        </a:stretch>
      </xdr:blipFill>
      <xdr:spPr>
        <a:xfrm>
          <a:off x="906780" y="30482"/>
          <a:ext cx="723900" cy="489034"/>
        </a:xfrm>
        <a:prstGeom prst="rect">
          <a:avLst/>
        </a:prstGeom>
      </xdr:spPr>
    </xdr:pic>
    <xdr:clientData/>
  </xdr:twoCellAnchor>
  <xdr:twoCellAnchor>
    <xdr:from>
      <xdr:col>16</xdr:col>
      <xdr:colOff>323850</xdr:colOff>
      <xdr:row>9</xdr:row>
      <xdr:rowOff>243840</xdr:rowOff>
    </xdr:from>
    <xdr:to>
      <xdr:col>16</xdr:col>
      <xdr:colOff>445770</xdr:colOff>
      <xdr:row>11</xdr:row>
      <xdr:rowOff>83820</xdr:rowOff>
    </xdr:to>
    <xdr:sp macro="" textlink="">
      <xdr:nvSpPr>
        <xdr:cNvPr id="3" name="Flecha: hacia abajo 2">
          <a:extLst>
            <a:ext uri="{FF2B5EF4-FFF2-40B4-BE49-F238E27FC236}">
              <a16:creationId xmlns:a16="http://schemas.microsoft.com/office/drawing/2014/main" id="{AC2EF699-A0C9-49D7-8DCC-2122278808B8}"/>
            </a:ext>
          </a:extLst>
        </xdr:cNvPr>
        <xdr:cNvSpPr/>
      </xdr:nvSpPr>
      <xdr:spPr>
        <a:xfrm>
          <a:off x="1078230" y="2225040"/>
          <a:ext cx="121920" cy="601980"/>
        </a:xfrm>
        <a:prstGeom prst="downArrow">
          <a:avLst/>
        </a:prstGeom>
        <a:solidFill>
          <a:srgbClr val="FF9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53340</xdr:colOff>
      <xdr:row>4</xdr:row>
      <xdr:rowOff>26671</xdr:rowOff>
    </xdr:from>
    <xdr:to>
      <xdr:col>23</xdr:col>
      <xdr:colOff>95250</xdr:colOff>
      <xdr:row>4</xdr:row>
      <xdr:rowOff>156210</xdr:rowOff>
    </xdr:to>
    <xdr:sp macro="" textlink="">
      <xdr:nvSpPr>
        <xdr:cNvPr id="4" name="Flecha: a la derecha 3">
          <a:extLst>
            <a:ext uri="{FF2B5EF4-FFF2-40B4-BE49-F238E27FC236}">
              <a16:creationId xmlns:a16="http://schemas.microsoft.com/office/drawing/2014/main" id="{A031FCEC-E44A-4704-A316-2664CF0403CF}"/>
            </a:ext>
          </a:extLst>
        </xdr:cNvPr>
        <xdr:cNvSpPr/>
      </xdr:nvSpPr>
      <xdr:spPr>
        <a:xfrm>
          <a:off x="4358640" y="758191"/>
          <a:ext cx="807720" cy="129539"/>
        </a:xfrm>
        <a:prstGeom prst="rightArrow">
          <a:avLst/>
        </a:prstGeom>
        <a:solidFill>
          <a:srgbClr val="FF990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J0l-jHCVAKE943JZ8g3IZuwpwx5laXF8?usp=drive_link" TargetMode="External"/><Relationship Id="rId18" Type="http://schemas.openxmlformats.org/officeDocument/2006/relationships/hyperlink" Target="https://drive.google.com/drive/folders/1mqt-R93y944jNJn-0dlIPifT7QksMoMY?usp=drive_link" TargetMode="External"/><Relationship Id="rId26" Type="http://schemas.openxmlformats.org/officeDocument/2006/relationships/hyperlink" Target="https://drive.google.com/drive/folders/1BCoF-1QxX0z8aRTx_NN8-Kop5KD4TgfG?usp=drive_link" TargetMode="External"/><Relationship Id="rId39" Type="http://schemas.openxmlformats.org/officeDocument/2006/relationships/hyperlink" Target="https://drive.google.com/file/d/1yid613dB3d8F-nlLWbOVkpQrVbDXvrdm/view?usp=drive_link" TargetMode="External"/><Relationship Id="rId21" Type="http://schemas.openxmlformats.org/officeDocument/2006/relationships/hyperlink" Target="https://drive.google.com/drive/folders/1rwcMbSIII63FWEDCsBqcJ3bi19UFAGX_?usp=drive_link" TargetMode="External"/><Relationship Id="rId34" Type="http://schemas.openxmlformats.org/officeDocument/2006/relationships/hyperlink" Target="https://drive.google.com/drive/folders/111SVoENf8-MrscX6G_73pVZI745I6wgQ?usp=drive_link" TargetMode="External"/><Relationship Id="rId42" Type="http://schemas.openxmlformats.org/officeDocument/2006/relationships/hyperlink" Target="https://drive.google.com/drive/folders/1gNepOAHgMZGr16mq-qSArC5POGJfcD4l?usp=drive_link" TargetMode="External"/><Relationship Id="rId7" Type="http://schemas.openxmlformats.org/officeDocument/2006/relationships/hyperlink" Target="https://drive.google.com/drive/folders/1h0PYe0cm-CQvjyfOT6lRmMqqdW61tDDu?usp=drive_link" TargetMode="External"/><Relationship Id="rId2" Type="http://schemas.openxmlformats.org/officeDocument/2006/relationships/hyperlink" Target="https://docs.google.com/spreadsheets/d/1jvWFBtKEIwJoDw1ZVuOCcfv97ieDr68o/edit?usp=sharing&amp;rtpof=true&amp;sd=true" TargetMode="External"/><Relationship Id="rId16" Type="http://schemas.openxmlformats.org/officeDocument/2006/relationships/hyperlink" Target="https://drive.google.com/drive/folders/1oVq7bhoN6GniUZ_2YpqOoTYncJ_nru3e?usp=drive_link" TargetMode="External"/><Relationship Id="rId29" Type="http://schemas.openxmlformats.org/officeDocument/2006/relationships/hyperlink" Target="https://drive.google.com/drive/folders/1fJbjSvatg1niRKJRJ-7n7xXYNr-BTa4x?usp=drive_link" TargetMode="External"/><Relationship Id="rId1" Type="http://schemas.openxmlformats.org/officeDocument/2006/relationships/hyperlink" Target="https://drive.google.com/drive/folders/1PgFGP3GFRSI_zlYMQ8ojlQBdLydv46rI?usp=drive_link" TargetMode="External"/><Relationship Id="rId6" Type="http://schemas.openxmlformats.org/officeDocument/2006/relationships/hyperlink" Target="https://drive.google.com/drive/folders/11CHjNZKL6oeEINtWbf7KCqVO_6dAPINM?usp=drive_link" TargetMode="External"/><Relationship Id="rId11" Type="http://schemas.openxmlformats.org/officeDocument/2006/relationships/hyperlink" Target="https://drive.google.com/drive/folders/1_yMWEq9RdGTIH4VROqTi12LcqW7cEHuO?usp=drive_link" TargetMode="External"/><Relationship Id="rId24" Type="http://schemas.openxmlformats.org/officeDocument/2006/relationships/hyperlink" Target="https://drive.google.com/drive/folders/1Z87m32Bp1WSVYxNd36xCo7kuQDRoRH34?usp=drive_link" TargetMode="External"/><Relationship Id="rId32" Type="http://schemas.openxmlformats.org/officeDocument/2006/relationships/hyperlink" Target="https://drive.google.com/drive/folders/1auXz0S7inSV2-w6y6mciH7o8NU6cnhVq?usp=drive_link" TargetMode="External"/><Relationship Id="rId37" Type="http://schemas.openxmlformats.org/officeDocument/2006/relationships/hyperlink" Target="https://drive.google.com/drive/folders/1oRKqBw1Y7DBLNbo5qUziVJxbuS-POqP4?usp=drive_link" TargetMode="External"/><Relationship Id="rId40" Type="http://schemas.openxmlformats.org/officeDocument/2006/relationships/hyperlink" Target="https://docs.google.com/document/d/1apJTeJn3ngM0DAW857mwX14owmLXF2bS/edit?usp=drive_link&amp;ouid=111187823907222708638&amp;rtpof=true&amp;sd=true" TargetMode="External"/><Relationship Id="rId45" Type="http://schemas.openxmlformats.org/officeDocument/2006/relationships/vmlDrawing" Target="../drawings/vmlDrawing1.vml"/><Relationship Id="rId5" Type="http://schemas.openxmlformats.org/officeDocument/2006/relationships/hyperlink" Target="https://drive.google.com/drive/folders/1hfPF2R9vU1cFQ_AO5m7BG9X-Cg801bh4?usp=drive_link" TargetMode="External"/><Relationship Id="rId15" Type="http://schemas.openxmlformats.org/officeDocument/2006/relationships/hyperlink" Target="https://drive.google.com/drive/folders/1VYyzp4rIVSNik3Sg1_rQLAMQp2MyLzO5?usp=drive_link" TargetMode="External"/><Relationship Id="rId23" Type="http://schemas.openxmlformats.org/officeDocument/2006/relationships/hyperlink" Target="https://drive.google.com/drive/folders/1Pc6fQJmA9iSecDZpwynSa5IeGENDqv7D?usp=drive_link" TargetMode="External"/><Relationship Id="rId28" Type="http://schemas.openxmlformats.org/officeDocument/2006/relationships/hyperlink" Target="https://drive.google.com/drive/folders/1PqOw5nOfQJpFi_PhfNzlOm7_H2dtPRkA?usp=drive_link" TargetMode="External"/><Relationship Id="rId36" Type="http://schemas.openxmlformats.org/officeDocument/2006/relationships/hyperlink" Target="https://drive.google.com/drive/folders/1lZnhld1veG_v_WHFTHteABObSoUEd1hQ?usp=drive_link" TargetMode="External"/><Relationship Id="rId10" Type="http://schemas.openxmlformats.org/officeDocument/2006/relationships/hyperlink" Target="https://drive.google.com/drive/folders/1xzjCWQEXIPHecbl6-5WNQrECeM0MUqy4?usp=drive_link" TargetMode="External"/><Relationship Id="rId19" Type="http://schemas.openxmlformats.org/officeDocument/2006/relationships/hyperlink" Target="https://drive.google.com/drive/folders/1S6avz6sExnmMbPLiRRxLkGB3KOvFIrx6?usp=drive_link" TargetMode="External"/><Relationship Id="rId31" Type="http://schemas.openxmlformats.org/officeDocument/2006/relationships/hyperlink" Target="https://drive.google.com/drive/folders/1BtVWs9alfHfhDS4554Ro3MqsHUIlGDXc?usp=drive_link" TargetMode="External"/><Relationship Id="rId44" Type="http://schemas.openxmlformats.org/officeDocument/2006/relationships/drawing" Target="../drawings/drawing1.xml"/><Relationship Id="rId4" Type="http://schemas.openxmlformats.org/officeDocument/2006/relationships/hyperlink" Target="https://drive.google.com/drive/folders/1mMDFL3FfOsASPB5jtoXwzslKZhLYMu57?usp=drive_link" TargetMode="External"/><Relationship Id="rId9" Type="http://schemas.openxmlformats.org/officeDocument/2006/relationships/hyperlink" Target="https://drive.google.com/file/d/1Jf4WYjKmioL5q-8VkaFDxAnyKBRYj5H5/view?usp=drive_link" TargetMode="External"/><Relationship Id="rId14" Type="http://schemas.openxmlformats.org/officeDocument/2006/relationships/hyperlink" Target="https://drive.google.com/drive/folders/18pq9lqjh-QwQT54oOvYfqddYNEOG394b?usp=drive_link" TargetMode="External"/><Relationship Id="rId22" Type="http://schemas.openxmlformats.org/officeDocument/2006/relationships/hyperlink" Target="https://drive.google.com/drive/folders/1aIJFo-uUGNak4XLxQUEw7Ms4kI4S_060?usp=drive_link" TargetMode="External"/><Relationship Id="rId27" Type="http://schemas.openxmlformats.org/officeDocument/2006/relationships/hyperlink" Target="https://drive.google.com/drive/folders/1i9kOb_HrKZwVn79jgFkZslPlSgBmZznK?usp=drive_link" TargetMode="External"/><Relationship Id="rId30" Type="http://schemas.openxmlformats.org/officeDocument/2006/relationships/hyperlink" Target="https://drive.google.com/drive/folders/1ooMijklMGQrwLgDtqge0C6p9D6Nln-oy?usp=drive_link" TargetMode="External"/><Relationship Id="rId35" Type="http://schemas.openxmlformats.org/officeDocument/2006/relationships/hyperlink" Target="https://drive.google.com/drive/folders/1nRP0FhU-1mq3RoVU556Yd46maW3Icafz?usp=drive_link" TargetMode="External"/><Relationship Id="rId43" Type="http://schemas.openxmlformats.org/officeDocument/2006/relationships/printerSettings" Target="../printerSettings/printerSettings1.bin"/><Relationship Id="rId8" Type="http://schemas.openxmlformats.org/officeDocument/2006/relationships/hyperlink" Target="https://drive.google.com/drive/folders/1lttezKUOYKjRmglt0zJYk4xt5PxsWr9s?usp=drive_link" TargetMode="External"/><Relationship Id="rId3" Type="http://schemas.openxmlformats.org/officeDocument/2006/relationships/hyperlink" Target="https://drive.google.com/drive/folders/17dOr1DM1O-dwfGioxnmh64TMnkbLQhG-?usp=drive_link" TargetMode="External"/><Relationship Id="rId12" Type="http://schemas.openxmlformats.org/officeDocument/2006/relationships/hyperlink" Target="https://drive.google.com/drive/folders/19QwJ5IBlSUUwVUtmnzzaIzzdG-p1rg5D?usp=drive_link" TargetMode="External"/><Relationship Id="rId17" Type="http://schemas.openxmlformats.org/officeDocument/2006/relationships/hyperlink" Target="https://drive.google.com/drive/folders/1mqt-R93y944jNJn-0dlIPifT7QksMoMY?usp=drive_link" TargetMode="External"/><Relationship Id="rId25" Type="http://schemas.openxmlformats.org/officeDocument/2006/relationships/hyperlink" Target="https://drive.google.com/drive/folders/1RG9wMIOZBxgOFbbP0tIALWoKwchhvjQR?usp=drive_link" TargetMode="External"/><Relationship Id="rId33" Type="http://schemas.openxmlformats.org/officeDocument/2006/relationships/hyperlink" Target="https://drive.google.com/drive/folders/1a5I3Y_HaLrjQzwu7FNheeAvADS8GJhFO?usp=drive_link" TargetMode="External"/><Relationship Id="rId38" Type="http://schemas.openxmlformats.org/officeDocument/2006/relationships/hyperlink" Target="https://drive.google.com/drive/folders/1Sk9SS0-x7eeSs0l6B2JHoO4HK0_7Snt9?usp=drive_link" TargetMode="External"/><Relationship Id="rId46" Type="http://schemas.openxmlformats.org/officeDocument/2006/relationships/comments" Target="../comments1.xml"/><Relationship Id="rId20" Type="http://schemas.openxmlformats.org/officeDocument/2006/relationships/hyperlink" Target="https://drive.google.com/drive/folders/1PRI_xA0USgKw6YI0WPIABGxVsCTKjBvQ?usp=drive_link" TargetMode="External"/><Relationship Id="rId41" Type="http://schemas.openxmlformats.org/officeDocument/2006/relationships/hyperlink" Target="https://drive.google.com/drive/folders/1rwcMbSIII63FWEDCsBqcJ3bi19UFAGX_?usp=drive_lin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3CE9-F92C-408D-8FBD-302E09CA7329}">
  <sheetPr>
    <tabColor rgb="FFC00000"/>
  </sheetPr>
  <dimension ref="A1:AC53"/>
  <sheetViews>
    <sheetView showGridLines="0" tabSelected="1" topLeftCell="X18" zoomScale="85" zoomScaleNormal="85" zoomScaleSheetLayoutView="90" workbookViewId="0">
      <selection activeCell="AC16" sqref="AC16"/>
    </sheetView>
  </sheetViews>
  <sheetFormatPr baseColWidth="10" defaultColWidth="11.42578125" defaultRowHeight="12.75" x14ac:dyDescent="0.2"/>
  <cols>
    <col min="1" max="1" width="4.140625" style="123" bestFit="1" customWidth="1"/>
    <col min="2" max="2" width="13.85546875" style="131" customWidth="1"/>
    <col min="3" max="3" width="11.5703125" style="132" customWidth="1"/>
    <col min="4" max="4" width="38.42578125" style="130" bestFit="1" customWidth="1"/>
    <col min="5" max="5" width="10.140625" style="124" customWidth="1"/>
    <col min="6" max="6" width="4" style="125" customWidth="1"/>
    <col min="7" max="7" width="6.85546875" style="125" customWidth="1"/>
    <col min="8" max="8" width="8.5703125" style="126" bestFit="1" customWidth="1"/>
    <col min="9" max="9" width="5.140625" style="126" customWidth="1"/>
    <col min="10" max="10" width="49.7109375" style="127" customWidth="1"/>
    <col min="11" max="12" width="4.5703125" style="129" hidden="1" customWidth="1"/>
    <col min="13" max="13" width="3.140625" style="129" hidden="1" customWidth="1"/>
    <col min="14" max="14" width="4.42578125" style="129" hidden="1" customWidth="1"/>
    <col min="15" max="15" width="4.140625" style="129" hidden="1" customWidth="1"/>
    <col min="16" max="17" width="4.85546875" style="129" hidden="1" customWidth="1"/>
    <col min="18" max="21" width="3.42578125" style="129" hidden="1" customWidth="1"/>
    <col min="22" max="23" width="4.42578125" style="126" customWidth="1"/>
    <col min="24" max="24" width="8.5703125" style="126" bestFit="1" customWidth="1"/>
    <col min="25" max="25" width="11.85546875" style="129" bestFit="1" customWidth="1"/>
    <col min="26" max="26" width="47.140625" style="128" customWidth="1"/>
    <col min="27" max="27" width="34.5703125" style="128" customWidth="1"/>
    <col min="28" max="28" width="29.42578125" style="128" customWidth="1"/>
    <col min="29" max="29" width="20.140625" style="122" customWidth="1"/>
    <col min="30" max="16384" width="11.42578125" style="122"/>
  </cols>
  <sheetData>
    <row r="1" spans="1:29" ht="18.95" customHeight="1" x14ac:dyDescent="0.2">
      <c r="A1" s="200"/>
      <c r="B1" s="200"/>
      <c r="C1" s="201" t="s">
        <v>239</v>
      </c>
      <c r="D1" s="202"/>
      <c r="E1" s="202"/>
      <c r="F1" s="202"/>
      <c r="G1" s="202"/>
      <c r="H1" s="202"/>
      <c r="I1" s="202"/>
      <c r="J1" s="202"/>
      <c r="K1" s="202"/>
      <c r="L1" s="202"/>
      <c r="M1" s="202"/>
      <c r="N1" s="202"/>
      <c r="O1" s="202"/>
      <c r="P1" s="202"/>
      <c r="Q1" s="202"/>
      <c r="R1" s="202"/>
      <c r="S1" s="202"/>
      <c r="T1" s="202"/>
      <c r="U1" s="202"/>
      <c r="V1" s="202"/>
      <c r="W1" s="202"/>
      <c r="X1" s="202"/>
      <c r="Y1" s="202"/>
      <c r="Z1" s="203"/>
      <c r="AA1" s="199" t="s">
        <v>238</v>
      </c>
      <c r="AB1" s="199"/>
      <c r="AC1" s="199"/>
    </row>
    <row r="2" spans="1:29" ht="18.95" customHeight="1" x14ac:dyDescent="0.2">
      <c r="A2" s="200"/>
      <c r="B2" s="200"/>
      <c r="C2" s="221" t="s">
        <v>294</v>
      </c>
      <c r="D2" s="222"/>
      <c r="E2" s="222"/>
      <c r="F2" s="222"/>
      <c r="G2" s="222"/>
      <c r="H2" s="222"/>
      <c r="I2" s="222"/>
      <c r="J2" s="222"/>
      <c r="K2" s="222"/>
      <c r="L2" s="222"/>
      <c r="M2" s="222"/>
      <c r="N2" s="222"/>
      <c r="O2" s="222"/>
      <c r="P2" s="222"/>
      <c r="Q2" s="222"/>
      <c r="R2" s="222"/>
      <c r="S2" s="222"/>
      <c r="T2" s="222"/>
      <c r="U2" s="222"/>
      <c r="V2" s="222"/>
      <c r="W2" s="222"/>
      <c r="X2" s="222"/>
      <c r="Y2" s="222"/>
      <c r="Z2" s="223"/>
      <c r="AA2" s="199"/>
      <c r="AB2" s="199"/>
      <c r="AC2" s="199"/>
    </row>
    <row r="3" spans="1:29" ht="11.1" customHeight="1" x14ac:dyDescent="0.2">
      <c r="A3" s="200"/>
      <c r="B3" s="200"/>
      <c r="C3" s="232" t="s">
        <v>195</v>
      </c>
      <c r="D3" s="232"/>
      <c r="E3" s="232"/>
      <c r="F3" s="232"/>
      <c r="G3" s="232"/>
      <c r="H3" s="232"/>
      <c r="I3" s="232"/>
      <c r="J3" s="232"/>
      <c r="K3" s="232"/>
      <c r="L3" s="232"/>
      <c r="M3" s="232"/>
      <c r="N3" s="232"/>
      <c r="O3" s="232"/>
      <c r="P3" s="232"/>
      <c r="Q3" s="232"/>
      <c r="R3" s="232"/>
      <c r="S3" s="232"/>
      <c r="T3" s="232"/>
      <c r="U3" s="232"/>
      <c r="V3" s="232"/>
      <c r="W3" s="232"/>
      <c r="X3" s="232"/>
      <c r="Y3" s="232"/>
      <c r="Z3" s="232"/>
      <c r="AA3" s="199" t="s">
        <v>292</v>
      </c>
      <c r="AB3" s="199"/>
      <c r="AC3" s="199"/>
    </row>
    <row r="4" spans="1:29" ht="17.25" customHeight="1" x14ac:dyDescent="0.2">
      <c r="A4" s="200"/>
      <c r="B4" s="200"/>
      <c r="C4" s="232"/>
      <c r="D4" s="232"/>
      <c r="E4" s="232"/>
      <c r="F4" s="232"/>
      <c r="G4" s="232"/>
      <c r="H4" s="232"/>
      <c r="I4" s="232"/>
      <c r="J4" s="232"/>
      <c r="K4" s="232"/>
      <c r="L4" s="232"/>
      <c r="M4" s="232"/>
      <c r="N4" s="232"/>
      <c r="O4" s="232"/>
      <c r="P4" s="232"/>
      <c r="Q4" s="232"/>
      <c r="R4" s="232"/>
      <c r="S4" s="232"/>
      <c r="T4" s="232"/>
      <c r="U4" s="232"/>
      <c r="V4" s="232"/>
      <c r="W4" s="232"/>
      <c r="X4" s="232"/>
      <c r="Y4" s="232"/>
      <c r="Z4" s="232"/>
      <c r="AA4" s="199"/>
      <c r="AB4" s="199"/>
      <c r="AC4" s="199"/>
    </row>
    <row r="5" spans="1:29" ht="5.25" customHeight="1" thickBot="1" x14ac:dyDescent="0.25">
      <c r="AA5" s="42"/>
      <c r="AB5" s="42"/>
    </row>
    <row r="6" spans="1:29" ht="13.5" customHeight="1" thickBot="1" x14ac:dyDescent="0.25">
      <c r="A6" s="204" t="s">
        <v>114</v>
      </c>
      <c r="B6" s="206" t="s">
        <v>194</v>
      </c>
      <c r="C6" s="208" t="s">
        <v>293</v>
      </c>
      <c r="D6" s="206" t="s">
        <v>169</v>
      </c>
      <c r="E6" s="206" t="s">
        <v>115</v>
      </c>
      <c r="F6" s="208" t="s">
        <v>116</v>
      </c>
      <c r="G6" s="208"/>
      <c r="H6" s="208"/>
      <c r="I6" s="238" t="s">
        <v>196</v>
      </c>
      <c r="J6" s="240" t="s">
        <v>178</v>
      </c>
      <c r="K6" s="242" t="s">
        <v>193</v>
      </c>
      <c r="L6" s="243"/>
      <c r="M6" s="243"/>
      <c r="N6" s="243"/>
      <c r="O6" s="243"/>
      <c r="P6" s="243"/>
      <c r="Q6" s="243"/>
      <c r="R6" s="243"/>
      <c r="S6" s="243"/>
      <c r="T6" s="243"/>
      <c r="U6" s="244"/>
      <c r="V6" s="210" t="s">
        <v>30</v>
      </c>
      <c r="W6" s="210"/>
      <c r="X6" s="210"/>
      <c r="Y6" s="211" t="s">
        <v>197</v>
      </c>
      <c r="Z6" s="213" t="s">
        <v>177</v>
      </c>
      <c r="AA6" s="214"/>
      <c r="AB6" s="214"/>
      <c r="AC6" s="198" t="s">
        <v>415</v>
      </c>
    </row>
    <row r="7" spans="1:29" ht="11.1" customHeight="1" x14ac:dyDescent="0.2">
      <c r="A7" s="205"/>
      <c r="B7" s="207"/>
      <c r="C7" s="209"/>
      <c r="D7" s="207"/>
      <c r="E7" s="207"/>
      <c r="F7" s="234" t="s">
        <v>8</v>
      </c>
      <c r="G7" s="234" t="s">
        <v>9</v>
      </c>
      <c r="H7" s="38" t="s">
        <v>0</v>
      </c>
      <c r="I7" s="239"/>
      <c r="J7" s="241"/>
      <c r="K7" s="215" t="s">
        <v>3</v>
      </c>
      <c r="L7" s="217" t="s">
        <v>23</v>
      </c>
      <c r="M7" s="219" t="s">
        <v>122</v>
      </c>
      <c r="N7" s="228" t="s">
        <v>183</v>
      </c>
      <c r="O7" s="230" t="s">
        <v>184</v>
      </c>
      <c r="P7" s="226" t="s">
        <v>187</v>
      </c>
      <c r="Q7" s="219" t="s">
        <v>186</v>
      </c>
      <c r="R7" s="228" t="s">
        <v>188</v>
      </c>
      <c r="S7" s="230" t="s">
        <v>189</v>
      </c>
      <c r="T7" s="226" t="s">
        <v>190</v>
      </c>
      <c r="U7" s="219" t="s">
        <v>191</v>
      </c>
      <c r="V7" s="234" t="s">
        <v>8</v>
      </c>
      <c r="W7" s="234" t="s">
        <v>9</v>
      </c>
      <c r="X7" s="133" t="s">
        <v>0</v>
      </c>
      <c r="Y7" s="212"/>
      <c r="Z7" s="236" t="s">
        <v>174</v>
      </c>
      <c r="AA7" s="224" t="s">
        <v>175</v>
      </c>
      <c r="AB7" s="245" t="s">
        <v>176</v>
      </c>
      <c r="AC7" s="198"/>
    </row>
    <row r="8" spans="1:29" ht="11.1" customHeight="1" x14ac:dyDescent="0.2">
      <c r="A8" s="205"/>
      <c r="B8" s="207"/>
      <c r="C8" s="209"/>
      <c r="D8" s="207"/>
      <c r="E8" s="207"/>
      <c r="F8" s="235"/>
      <c r="G8" s="235"/>
      <c r="H8" s="39" t="s">
        <v>2</v>
      </c>
      <c r="I8" s="239"/>
      <c r="J8" s="241"/>
      <c r="K8" s="216"/>
      <c r="L8" s="218"/>
      <c r="M8" s="220"/>
      <c r="N8" s="229"/>
      <c r="O8" s="231"/>
      <c r="P8" s="227"/>
      <c r="Q8" s="220"/>
      <c r="R8" s="229"/>
      <c r="S8" s="231"/>
      <c r="T8" s="227"/>
      <c r="U8" s="220"/>
      <c r="V8" s="235"/>
      <c r="W8" s="235"/>
      <c r="X8" s="134" t="s">
        <v>2</v>
      </c>
      <c r="Y8" s="212"/>
      <c r="Z8" s="237"/>
      <c r="AA8" s="225"/>
      <c r="AB8" s="246"/>
      <c r="AC8" s="198"/>
    </row>
    <row r="9" spans="1:29" ht="11.1" customHeight="1" x14ac:dyDescent="0.2">
      <c r="A9" s="205"/>
      <c r="B9" s="207"/>
      <c r="C9" s="209"/>
      <c r="D9" s="207"/>
      <c r="E9" s="207"/>
      <c r="F9" s="235"/>
      <c r="G9" s="235"/>
      <c r="H9" s="40" t="s">
        <v>1</v>
      </c>
      <c r="I9" s="239"/>
      <c r="J9" s="241"/>
      <c r="K9" s="216"/>
      <c r="L9" s="218"/>
      <c r="M9" s="220"/>
      <c r="N9" s="229"/>
      <c r="O9" s="231"/>
      <c r="P9" s="227"/>
      <c r="Q9" s="220"/>
      <c r="R9" s="229"/>
      <c r="S9" s="231"/>
      <c r="T9" s="227"/>
      <c r="U9" s="220"/>
      <c r="V9" s="235"/>
      <c r="W9" s="235"/>
      <c r="X9" s="135" t="s">
        <v>1</v>
      </c>
      <c r="Y9" s="212"/>
      <c r="Z9" s="237"/>
      <c r="AA9" s="225"/>
      <c r="AB9" s="246"/>
      <c r="AC9" s="198"/>
    </row>
    <row r="10" spans="1:29" s="166" customFormat="1" ht="17.45" customHeight="1" x14ac:dyDescent="0.2">
      <c r="A10" s="205"/>
      <c r="B10" s="207"/>
      <c r="C10" s="209"/>
      <c r="D10" s="207"/>
      <c r="E10" s="207"/>
      <c r="F10" s="235"/>
      <c r="G10" s="235"/>
      <c r="H10" s="164" t="s">
        <v>159</v>
      </c>
      <c r="I10" s="239"/>
      <c r="J10" s="241"/>
      <c r="K10" s="216"/>
      <c r="L10" s="218"/>
      <c r="M10" s="220"/>
      <c r="N10" s="229"/>
      <c r="O10" s="231"/>
      <c r="P10" s="227"/>
      <c r="Q10" s="220"/>
      <c r="R10" s="229"/>
      <c r="S10" s="231"/>
      <c r="T10" s="227"/>
      <c r="U10" s="220"/>
      <c r="V10" s="235"/>
      <c r="W10" s="235"/>
      <c r="X10" s="165" t="s">
        <v>159</v>
      </c>
      <c r="Y10" s="212"/>
      <c r="Z10" s="237"/>
      <c r="AA10" s="225"/>
      <c r="AB10" s="246"/>
      <c r="AC10" s="198"/>
    </row>
    <row r="11" spans="1:29" s="143" customFormat="1" ht="158.1" customHeight="1" x14ac:dyDescent="0.2">
      <c r="A11" s="168">
        <v>1</v>
      </c>
      <c r="B11" s="169" t="s">
        <v>240</v>
      </c>
      <c r="C11" s="169" t="s">
        <v>297</v>
      </c>
      <c r="D11" s="169" t="s">
        <v>241</v>
      </c>
      <c r="E11" s="169" t="s">
        <v>6</v>
      </c>
      <c r="F11" s="170">
        <v>0.4</v>
      </c>
      <c r="G11" s="170">
        <v>0.6</v>
      </c>
      <c r="H11" s="171" t="s">
        <v>2</v>
      </c>
      <c r="I11" s="169">
        <v>2</v>
      </c>
      <c r="J11" s="169" t="s">
        <v>343</v>
      </c>
      <c r="K11" s="170">
        <v>0.25</v>
      </c>
      <c r="L11" s="170"/>
      <c r="M11" s="170"/>
      <c r="N11" s="170"/>
      <c r="O11" s="170">
        <v>0.15</v>
      </c>
      <c r="P11" s="170" t="s">
        <v>243</v>
      </c>
      <c r="Q11" s="170"/>
      <c r="R11" s="170" t="s">
        <v>243</v>
      </c>
      <c r="S11" s="170"/>
      <c r="T11" s="170" t="s">
        <v>243</v>
      </c>
      <c r="U11" s="170"/>
      <c r="V11" s="170">
        <f>+F11*(+K11+L11+M11+N11+O11)</f>
        <v>0.16000000000000003</v>
      </c>
      <c r="W11" s="170">
        <f>+G11*(+K11+L11+M11+N11+O11)</f>
        <v>0.24</v>
      </c>
      <c r="X11" s="172" t="s">
        <v>0</v>
      </c>
      <c r="Y11" s="170" t="s">
        <v>27</v>
      </c>
      <c r="Z11" s="138" t="s">
        <v>405</v>
      </c>
      <c r="AA11" s="173" t="s">
        <v>358</v>
      </c>
      <c r="AB11" s="190" t="s">
        <v>359</v>
      </c>
      <c r="AC11" s="196" t="s">
        <v>412</v>
      </c>
    </row>
    <row r="12" spans="1:29" s="143" customFormat="1" ht="183.95" customHeight="1" x14ac:dyDescent="0.2">
      <c r="A12" s="144">
        <v>2</v>
      </c>
      <c r="B12" s="145" t="s">
        <v>240</v>
      </c>
      <c r="C12" s="136" t="s">
        <v>297</v>
      </c>
      <c r="D12" s="136" t="s">
        <v>242</v>
      </c>
      <c r="E12" s="145" t="s">
        <v>6</v>
      </c>
      <c r="F12" s="146">
        <v>0.4</v>
      </c>
      <c r="G12" s="146">
        <v>0.6</v>
      </c>
      <c r="H12" s="140" t="s">
        <v>2</v>
      </c>
      <c r="I12" s="147">
        <v>1</v>
      </c>
      <c r="J12" s="136" t="s">
        <v>344</v>
      </c>
      <c r="K12" s="146">
        <v>0.25</v>
      </c>
      <c r="L12" s="146"/>
      <c r="M12" s="146"/>
      <c r="N12" s="146"/>
      <c r="O12" s="146">
        <v>0.15</v>
      </c>
      <c r="P12" s="146" t="s">
        <v>243</v>
      </c>
      <c r="Q12" s="146"/>
      <c r="R12" s="146" t="s">
        <v>243</v>
      </c>
      <c r="S12" s="146"/>
      <c r="T12" s="146" t="s">
        <v>243</v>
      </c>
      <c r="U12" s="146"/>
      <c r="V12" s="146">
        <f t="shared" ref="V12:V51" si="0">+F12*(+K12+L12+M12+N12+O12)</f>
        <v>0.16000000000000003</v>
      </c>
      <c r="W12" s="146">
        <f>+G12*(+K12+L12+M12+N12+O12)</f>
        <v>0.24</v>
      </c>
      <c r="X12" s="142" t="s">
        <v>0</v>
      </c>
      <c r="Y12" s="146" t="s">
        <v>27</v>
      </c>
      <c r="Z12" s="174" t="s">
        <v>364</v>
      </c>
      <c r="AA12" s="167" t="s">
        <v>358</v>
      </c>
      <c r="AB12" s="191" t="s">
        <v>359</v>
      </c>
      <c r="AC12" s="196" t="s">
        <v>412</v>
      </c>
    </row>
    <row r="13" spans="1:29" s="148" customFormat="1" ht="234.6" customHeight="1" x14ac:dyDescent="0.25">
      <c r="A13" s="137">
        <v>3</v>
      </c>
      <c r="B13" s="138" t="s">
        <v>240</v>
      </c>
      <c r="C13" s="138" t="s">
        <v>297</v>
      </c>
      <c r="D13" s="138" t="s">
        <v>328</v>
      </c>
      <c r="E13" s="138" t="s">
        <v>6</v>
      </c>
      <c r="F13" s="139">
        <v>0.4</v>
      </c>
      <c r="G13" s="139">
        <v>0.6</v>
      </c>
      <c r="H13" s="140" t="s">
        <v>2</v>
      </c>
      <c r="I13" s="141">
        <v>2</v>
      </c>
      <c r="J13" s="138" t="s">
        <v>360</v>
      </c>
      <c r="K13" s="139">
        <v>0.25</v>
      </c>
      <c r="L13" s="139"/>
      <c r="M13" s="139"/>
      <c r="N13" s="139"/>
      <c r="O13" s="139">
        <v>0.15</v>
      </c>
      <c r="P13" s="139" t="s">
        <v>243</v>
      </c>
      <c r="Q13" s="139"/>
      <c r="R13" s="139" t="s">
        <v>243</v>
      </c>
      <c r="S13" s="139"/>
      <c r="T13" s="139" t="s">
        <v>243</v>
      </c>
      <c r="U13" s="139"/>
      <c r="V13" s="139">
        <f t="shared" si="0"/>
        <v>0.16000000000000003</v>
      </c>
      <c r="W13" s="139">
        <f t="shared" ref="W13:W52" si="1">+G13*(+K13+L13+M13+N13+O13)</f>
        <v>0.24</v>
      </c>
      <c r="X13" s="142" t="s">
        <v>0</v>
      </c>
      <c r="Y13" s="139" t="s">
        <v>27</v>
      </c>
      <c r="Z13" s="184" t="s">
        <v>406</v>
      </c>
      <c r="AA13" s="173" t="s">
        <v>358</v>
      </c>
      <c r="AB13" s="190" t="s">
        <v>359</v>
      </c>
      <c r="AC13" s="196" t="s">
        <v>412</v>
      </c>
    </row>
    <row r="14" spans="1:29" s="148" customFormat="1" ht="231" x14ac:dyDescent="0.25">
      <c r="A14" s="144">
        <v>4</v>
      </c>
      <c r="B14" s="145" t="s">
        <v>244</v>
      </c>
      <c r="C14" s="136" t="s">
        <v>298</v>
      </c>
      <c r="D14" s="136" t="s">
        <v>245</v>
      </c>
      <c r="E14" s="145" t="s">
        <v>6</v>
      </c>
      <c r="F14" s="146">
        <v>0.4</v>
      </c>
      <c r="G14" s="146">
        <v>0.6</v>
      </c>
      <c r="H14" s="140" t="s">
        <v>2</v>
      </c>
      <c r="I14" s="147">
        <v>2</v>
      </c>
      <c r="J14" s="136" t="s">
        <v>345</v>
      </c>
      <c r="K14" s="146">
        <v>0.25</v>
      </c>
      <c r="L14" s="146"/>
      <c r="M14" s="146"/>
      <c r="N14" s="146"/>
      <c r="O14" s="146">
        <v>0.15</v>
      </c>
      <c r="P14" s="146" t="s">
        <v>243</v>
      </c>
      <c r="Q14" s="146"/>
      <c r="R14" s="146" t="s">
        <v>243</v>
      </c>
      <c r="S14" s="146"/>
      <c r="T14" s="146" t="s">
        <v>243</v>
      </c>
      <c r="U14" s="146"/>
      <c r="V14" s="146">
        <f t="shared" si="0"/>
        <v>0.16000000000000003</v>
      </c>
      <c r="W14" s="146">
        <f t="shared" si="1"/>
        <v>0.24</v>
      </c>
      <c r="X14" s="142" t="s">
        <v>0</v>
      </c>
      <c r="Y14" s="146" t="s">
        <v>27</v>
      </c>
      <c r="Z14" s="174" t="s">
        <v>365</v>
      </c>
      <c r="AA14" s="167" t="s">
        <v>358</v>
      </c>
      <c r="AB14" s="191" t="s">
        <v>359</v>
      </c>
      <c r="AC14" s="196" t="s">
        <v>412</v>
      </c>
    </row>
    <row r="15" spans="1:29" s="148" customFormat="1" ht="229.5" x14ac:dyDescent="0.25">
      <c r="A15" s="137">
        <v>5</v>
      </c>
      <c r="B15" s="138" t="s">
        <v>246</v>
      </c>
      <c r="C15" s="138" t="s">
        <v>299</v>
      </c>
      <c r="D15" s="138" t="s">
        <v>247</v>
      </c>
      <c r="E15" s="138" t="s">
        <v>249</v>
      </c>
      <c r="F15" s="139">
        <v>0.4</v>
      </c>
      <c r="G15" s="139">
        <v>0.8</v>
      </c>
      <c r="H15" s="149" t="s">
        <v>1</v>
      </c>
      <c r="I15" s="141">
        <v>1</v>
      </c>
      <c r="J15" s="138" t="s">
        <v>346</v>
      </c>
      <c r="K15" s="139">
        <v>0.25</v>
      </c>
      <c r="L15" s="139"/>
      <c r="M15" s="139"/>
      <c r="N15" s="139"/>
      <c r="O15" s="139">
        <v>0.15</v>
      </c>
      <c r="P15" s="139" t="s">
        <v>243</v>
      </c>
      <c r="Q15" s="139"/>
      <c r="R15" s="139" t="s">
        <v>243</v>
      </c>
      <c r="S15" s="139"/>
      <c r="T15" s="139" t="s">
        <v>243</v>
      </c>
      <c r="U15" s="139" t="s">
        <v>250</v>
      </c>
      <c r="V15" s="139">
        <f>+F15*(+K15+L15+M15+N15+O15)</f>
        <v>0.16000000000000003</v>
      </c>
      <c r="W15" s="139">
        <f>+G15*(+K15+L15+M15+N15+O15)</f>
        <v>0.32000000000000006</v>
      </c>
      <c r="X15" s="150" t="s">
        <v>2</v>
      </c>
      <c r="Y15" s="139" t="s">
        <v>27</v>
      </c>
      <c r="Z15" s="176" t="s">
        <v>407</v>
      </c>
      <c r="AA15" s="183" t="s">
        <v>358</v>
      </c>
      <c r="AB15" s="192" t="s">
        <v>396</v>
      </c>
      <c r="AC15" s="196" t="s">
        <v>413</v>
      </c>
    </row>
    <row r="16" spans="1:29" s="148" customFormat="1" ht="165.75" x14ac:dyDescent="0.25">
      <c r="A16" s="144">
        <v>6</v>
      </c>
      <c r="B16" s="145" t="s">
        <v>246</v>
      </c>
      <c r="C16" s="136" t="s">
        <v>299</v>
      </c>
      <c r="D16" s="136" t="s">
        <v>295</v>
      </c>
      <c r="E16" s="145" t="s">
        <v>249</v>
      </c>
      <c r="F16" s="146">
        <v>0.4</v>
      </c>
      <c r="G16" s="146">
        <v>0.8</v>
      </c>
      <c r="H16" s="149" t="s">
        <v>1</v>
      </c>
      <c r="I16" s="147">
        <v>1</v>
      </c>
      <c r="J16" s="136" t="s">
        <v>347</v>
      </c>
      <c r="K16" s="146">
        <v>0.25</v>
      </c>
      <c r="L16" s="146"/>
      <c r="M16" s="146"/>
      <c r="N16" s="146"/>
      <c r="O16" s="146">
        <v>0.15</v>
      </c>
      <c r="P16" s="146" t="s">
        <v>243</v>
      </c>
      <c r="Q16" s="146"/>
      <c r="R16" s="146" t="s">
        <v>243</v>
      </c>
      <c r="S16" s="146"/>
      <c r="T16" s="146" t="s">
        <v>243</v>
      </c>
      <c r="U16" s="146" t="s">
        <v>250</v>
      </c>
      <c r="V16" s="146">
        <f t="shared" si="0"/>
        <v>0.16000000000000003</v>
      </c>
      <c r="W16" s="146">
        <f t="shared" si="1"/>
        <v>0.32000000000000006</v>
      </c>
      <c r="X16" s="150" t="s">
        <v>2</v>
      </c>
      <c r="Y16" s="146" t="s">
        <v>27</v>
      </c>
      <c r="Z16" s="189" t="s">
        <v>404</v>
      </c>
      <c r="AA16" s="180" t="s">
        <v>362</v>
      </c>
      <c r="AB16" s="193" t="s">
        <v>397</v>
      </c>
      <c r="AC16" s="197" t="s">
        <v>414</v>
      </c>
    </row>
    <row r="17" spans="1:29" s="148" customFormat="1" ht="153" x14ac:dyDescent="0.25">
      <c r="A17" s="137">
        <v>7</v>
      </c>
      <c r="B17" s="138" t="s">
        <v>246</v>
      </c>
      <c r="C17" s="138" t="s">
        <v>299</v>
      </c>
      <c r="D17" s="138" t="s">
        <v>248</v>
      </c>
      <c r="E17" s="138" t="s">
        <v>249</v>
      </c>
      <c r="F17" s="139">
        <v>0.4</v>
      </c>
      <c r="G17" s="139">
        <v>0.8</v>
      </c>
      <c r="H17" s="151" t="s">
        <v>1</v>
      </c>
      <c r="I17" s="141">
        <v>2</v>
      </c>
      <c r="J17" s="138" t="s">
        <v>348</v>
      </c>
      <c r="K17" s="139">
        <v>0.25</v>
      </c>
      <c r="L17" s="139"/>
      <c r="M17" s="139"/>
      <c r="N17" s="139"/>
      <c r="O17" s="139">
        <v>0.15</v>
      </c>
      <c r="P17" s="139" t="s">
        <v>243</v>
      </c>
      <c r="Q17" s="139"/>
      <c r="R17" s="139" t="s">
        <v>243</v>
      </c>
      <c r="S17" s="139"/>
      <c r="T17" s="139" t="s">
        <v>243</v>
      </c>
      <c r="U17" s="139" t="s">
        <v>250</v>
      </c>
      <c r="V17" s="139">
        <f t="shared" si="0"/>
        <v>0.16000000000000003</v>
      </c>
      <c r="W17" s="139">
        <f t="shared" si="1"/>
        <v>0.32000000000000006</v>
      </c>
      <c r="X17" s="150" t="s">
        <v>2</v>
      </c>
      <c r="Y17" s="139" t="s">
        <v>27</v>
      </c>
      <c r="Z17" s="176" t="s">
        <v>398</v>
      </c>
      <c r="AA17" s="183" t="s">
        <v>358</v>
      </c>
      <c r="AB17" s="192" t="s">
        <v>366</v>
      </c>
      <c r="AC17" s="196" t="s">
        <v>412</v>
      </c>
    </row>
    <row r="18" spans="1:29" s="148" customFormat="1" ht="127.5" x14ac:dyDescent="0.25">
      <c r="A18" s="144">
        <v>8</v>
      </c>
      <c r="B18" s="145" t="s">
        <v>251</v>
      </c>
      <c r="C18" s="136" t="s">
        <v>300</v>
      </c>
      <c r="D18" s="136" t="s">
        <v>252</v>
      </c>
      <c r="E18" s="145" t="s">
        <v>255</v>
      </c>
      <c r="F18" s="146">
        <v>0.4</v>
      </c>
      <c r="G18" s="146">
        <v>0.6</v>
      </c>
      <c r="H18" s="140" t="s">
        <v>2</v>
      </c>
      <c r="I18" s="147">
        <v>1</v>
      </c>
      <c r="J18" s="136" t="s">
        <v>349</v>
      </c>
      <c r="K18" s="146">
        <v>0.25</v>
      </c>
      <c r="L18" s="146"/>
      <c r="M18" s="146"/>
      <c r="N18" s="146"/>
      <c r="O18" s="146">
        <v>0.15</v>
      </c>
      <c r="P18" s="146" t="s">
        <v>243</v>
      </c>
      <c r="Q18" s="146"/>
      <c r="R18" s="146" t="s">
        <v>243</v>
      </c>
      <c r="S18" s="146"/>
      <c r="T18" s="146" t="s">
        <v>243</v>
      </c>
      <c r="U18" s="146"/>
      <c r="V18" s="146">
        <f t="shared" si="0"/>
        <v>0.16000000000000003</v>
      </c>
      <c r="W18" s="146">
        <f t="shared" si="1"/>
        <v>0.24</v>
      </c>
      <c r="X18" s="150" t="s">
        <v>2</v>
      </c>
      <c r="Y18" s="146" t="s">
        <v>27</v>
      </c>
      <c r="Z18" s="178" t="s">
        <v>399</v>
      </c>
      <c r="AA18" s="167" t="s">
        <v>358</v>
      </c>
      <c r="AB18" s="191" t="s">
        <v>359</v>
      </c>
      <c r="AC18" s="196" t="s">
        <v>412</v>
      </c>
    </row>
    <row r="19" spans="1:29" s="148" customFormat="1" ht="144.75" x14ac:dyDescent="0.25">
      <c r="A19" s="137">
        <v>9</v>
      </c>
      <c r="B19" s="138" t="s">
        <v>251</v>
      </c>
      <c r="C19" s="138" t="s">
        <v>300</v>
      </c>
      <c r="D19" s="138" t="s">
        <v>253</v>
      </c>
      <c r="E19" s="138" t="s">
        <v>255</v>
      </c>
      <c r="F19" s="139">
        <v>0.8</v>
      </c>
      <c r="G19" s="139">
        <v>0.8</v>
      </c>
      <c r="H19" s="149" t="s">
        <v>1</v>
      </c>
      <c r="I19" s="141">
        <v>1</v>
      </c>
      <c r="J19" s="138" t="s">
        <v>350</v>
      </c>
      <c r="K19" s="139">
        <v>0.25</v>
      </c>
      <c r="L19" s="139"/>
      <c r="M19" s="139"/>
      <c r="N19" s="139"/>
      <c r="O19" s="139">
        <v>0.15</v>
      </c>
      <c r="P19" s="139" t="s">
        <v>243</v>
      </c>
      <c r="Q19" s="139"/>
      <c r="R19" s="139" t="s">
        <v>243</v>
      </c>
      <c r="S19" s="139"/>
      <c r="T19" s="139" t="s">
        <v>243</v>
      </c>
      <c r="U19" s="139"/>
      <c r="V19" s="139">
        <f t="shared" si="0"/>
        <v>0.32000000000000006</v>
      </c>
      <c r="W19" s="139">
        <f t="shared" si="1"/>
        <v>0.32000000000000006</v>
      </c>
      <c r="X19" s="150" t="s">
        <v>2</v>
      </c>
      <c r="Y19" s="139" t="s">
        <v>27</v>
      </c>
      <c r="Z19" s="179" t="s">
        <v>400</v>
      </c>
      <c r="AA19" s="173" t="s">
        <v>358</v>
      </c>
      <c r="AB19" s="190" t="s">
        <v>359</v>
      </c>
      <c r="AC19" s="196" t="s">
        <v>412</v>
      </c>
    </row>
    <row r="20" spans="1:29" s="148" customFormat="1" ht="132" x14ac:dyDescent="0.25">
      <c r="A20" s="144">
        <v>10</v>
      </c>
      <c r="B20" s="145" t="s">
        <v>251</v>
      </c>
      <c r="C20" s="136" t="s">
        <v>300</v>
      </c>
      <c r="D20" s="136" t="s">
        <v>254</v>
      </c>
      <c r="E20" s="145" t="s">
        <v>255</v>
      </c>
      <c r="F20" s="146">
        <v>0.8</v>
      </c>
      <c r="G20" s="146">
        <v>0.4</v>
      </c>
      <c r="H20" s="140" t="s">
        <v>2</v>
      </c>
      <c r="I20" s="147">
        <v>1</v>
      </c>
      <c r="J20" s="136" t="s">
        <v>351</v>
      </c>
      <c r="K20" s="146">
        <v>0.25</v>
      </c>
      <c r="L20" s="146"/>
      <c r="M20" s="146"/>
      <c r="N20" s="146"/>
      <c r="O20" s="146">
        <v>0.15</v>
      </c>
      <c r="P20" s="146" t="s">
        <v>243</v>
      </c>
      <c r="Q20" s="146"/>
      <c r="R20" s="146" t="s">
        <v>243</v>
      </c>
      <c r="S20" s="146"/>
      <c r="T20" s="146" t="s">
        <v>243</v>
      </c>
      <c r="U20" s="146"/>
      <c r="V20" s="146">
        <f t="shared" si="0"/>
        <v>0.32000000000000006</v>
      </c>
      <c r="W20" s="146">
        <f t="shared" si="1"/>
        <v>0.16000000000000003</v>
      </c>
      <c r="X20" s="150" t="s">
        <v>2</v>
      </c>
      <c r="Y20" s="146" t="s">
        <v>27</v>
      </c>
      <c r="Z20" s="177" t="s">
        <v>401</v>
      </c>
      <c r="AA20" s="167" t="s">
        <v>358</v>
      </c>
      <c r="AB20" s="191" t="s">
        <v>359</v>
      </c>
      <c r="AC20" s="196" t="s">
        <v>412</v>
      </c>
    </row>
    <row r="21" spans="1:29" s="148" customFormat="1" ht="144.75" x14ac:dyDescent="0.25">
      <c r="A21" s="137">
        <v>11</v>
      </c>
      <c r="B21" s="138" t="s">
        <v>256</v>
      </c>
      <c r="C21" s="138" t="s">
        <v>301</v>
      </c>
      <c r="D21" s="138" t="s">
        <v>257</v>
      </c>
      <c r="E21" s="138" t="s">
        <v>12</v>
      </c>
      <c r="F21" s="139">
        <v>0.6</v>
      </c>
      <c r="G21" s="139">
        <v>0.8</v>
      </c>
      <c r="H21" s="149" t="s">
        <v>1</v>
      </c>
      <c r="I21" s="141">
        <v>1</v>
      </c>
      <c r="J21" s="138" t="s">
        <v>352</v>
      </c>
      <c r="K21" s="139">
        <v>0.25</v>
      </c>
      <c r="L21" s="139"/>
      <c r="M21" s="139"/>
      <c r="N21" s="139"/>
      <c r="O21" s="139">
        <v>0.15</v>
      </c>
      <c r="P21" s="139" t="s">
        <v>243</v>
      </c>
      <c r="Q21" s="139"/>
      <c r="R21" s="139" t="s">
        <v>243</v>
      </c>
      <c r="S21" s="139"/>
      <c r="T21" s="139" t="s">
        <v>243</v>
      </c>
      <c r="U21" s="139"/>
      <c r="V21" s="139">
        <f t="shared" si="0"/>
        <v>0.24</v>
      </c>
      <c r="W21" s="139">
        <f t="shared" si="1"/>
        <v>0.32000000000000006</v>
      </c>
      <c r="X21" s="150" t="s">
        <v>2</v>
      </c>
      <c r="Y21" s="139" t="s">
        <v>27</v>
      </c>
      <c r="Z21" s="179" t="s">
        <v>402</v>
      </c>
      <c r="AA21" s="173" t="s">
        <v>358</v>
      </c>
      <c r="AB21" s="190" t="s">
        <v>359</v>
      </c>
      <c r="AC21" s="196" t="s">
        <v>412</v>
      </c>
    </row>
    <row r="22" spans="1:29" s="148" customFormat="1" ht="127.5" x14ac:dyDescent="0.25">
      <c r="A22" s="144">
        <v>12</v>
      </c>
      <c r="B22" s="145" t="s">
        <v>258</v>
      </c>
      <c r="C22" s="136" t="s">
        <v>301</v>
      </c>
      <c r="D22" s="136" t="s">
        <v>259</v>
      </c>
      <c r="E22" s="145" t="s">
        <v>7</v>
      </c>
      <c r="F22" s="146">
        <v>0.6</v>
      </c>
      <c r="G22" s="146">
        <v>0.6</v>
      </c>
      <c r="H22" s="140" t="s">
        <v>2</v>
      </c>
      <c r="I22" s="147">
        <v>1</v>
      </c>
      <c r="J22" s="136" t="s">
        <v>353</v>
      </c>
      <c r="K22" s="146">
        <v>0.25</v>
      </c>
      <c r="L22" s="146"/>
      <c r="M22" s="146"/>
      <c r="N22" s="146"/>
      <c r="O22" s="146">
        <v>0.15</v>
      </c>
      <c r="P22" s="146" t="s">
        <v>243</v>
      </c>
      <c r="Q22" s="146"/>
      <c r="R22" s="146"/>
      <c r="S22" s="146" t="s">
        <v>243</v>
      </c>
      <c r="T22" s="146" t="s">
        <v>243</v>
      </c>
      <c r="U22" s="146"/>
      <c r="V22" s="146">
        <f t="shared" si="0"/>
        <v>0.24</v>
      </c>
      <c r="W22" s="146">
        <f t="shared" si="1"/>
        <v>0.24</v>
      </c>
      <c r="X22" s="142" t="s">
        <v>0</v>
      </c>
      <c r="Y22" s="146" t="s">
        <v>27</v>
      </c>
      <c r="Z22" s="178" t="s">
        <v>403</v>
      </c>
      <c r="AA22" s="167" t="s">
        <v>358</v>
      </c>
      <c r="AB22" s="191" t="s">
        <v>359</v>
      </c>
      <c r="AC22" s="196" t="s">
        <v>412</v>
      </c>
    </row>
    <row r="23" spans="1:29" s="148" customFormat="1" ht="204" x14ac:dyDescent="0.25">
      <c r="A23" s="137">
        <v>13</v>
      </c>
      <c r="B23" s="138" t="s">
        <v>258</v>
      </c>
      <c r="C23" s="138" t="s">
        <v>301</v>
      </c>
      <c r="D23" s="138" t="s">
        <v>260</v>
      </c>
      <c r="E23" s="138" t="s">
        <v>12</v>
      </c>
      <c r="F23" s="139">
        <v>0.4</v>
      </c>
      <c r="G23" s="139">
        <v>0.6</v>
      </c>
      <c r="H23" s="140" t="s">
        <v>2</v>
      </c>
      <c r="I23" s="141">
        <v>6</v>
      </c>
      <c r="J23" s="138" t="s">
        <v>354</v>
      </c>
      <c r="K23" s="139">
        <v>0.25</v>
      </c>
      <c r="L23" s="139"/>
      <c r="M23" s="139"/>
      <c r="N23" s="139"/>
      <c r="O23" s="139">
        <v>0.15</v>
      </c>
      <c r="P23" s="139" t="s">
        <v>243</v>
      </c>
      <c r="Q23" s="139"/>
      <c r="R23" s="139" t="s">
        <v>243</v>
      </c>
      <c r="S23" s="139"/>
      <c r="T23" s="139" t="s">
        <v>243</v>
      </c>
      <c r="U23" s="139"/>
      <c r="V23" s="139">
        <f>+F23*(+K23+L23+M23+N23+O23)</f>
        <v>0.16000000000000003</v>
      </c>
      <c r="W23" s="139">
        <f>+G23*(+K23+L23+M23+N23+O23)</f>
        <v>0.24</v>
      </c>
      <c r="X23" s="142" t="s">
        <v>0</v>
      </c>
      <c r="Y23" s="139" t="s">
        <v>27</v>
      </c>
      <c r="Z23" s="186" t="s">
        <v>367</v>
      </c>
      <c r="AA23" s="173" t="s">
        <v>358</v>
      </c>
      <c r="AB23" s="190" t="s">
        <v>359</v>
      </c>
      <c r="AC23" s="196" t="s">
        <v>412</v>
      </c>
    </row>
    <row r="24" spans="1:29" s="148" customFormat="1" ht="180.75" x14ac:dyDescent="0.25">
      <c r="A24" s="144">
        <v>14</v>
      </c>
      <c r="B24" s="145" t="s">
        <v>258</v>
      </c>
      <c r="C24" s="136" t="s">
        <v>301</v>
      </c>
      <c r="D24" s="136" t="s">
        <v>261</v>
      </c>
      <c r="E24" s="145" t="s">
        <v>12</v>
      </c>
      <c r="F24" s="146">
        <v>0.4</v>
      </c>
      <c r="G24" s="146">
        <v>0.8</v>
      </c>
      <c r="H24" s="149" t="s">
        <v>1</v>
      </c>
      <c r="I24" s="147">
        <v>4</v>
      </c>
      <c r="J24" s="136" t="s">
        <v>355</v>
      </c>
      <c r="K24" s="146">
        <v>0.25</v>
      </c>
      <c r="L24" s="146"/>
      <c r="M24" s="146"/>
      <c r="N24" s="146"/>
      <c r="O24" s="146">
        <v>0.15</v>
      </c>
      <c r="P24" s="146" t="s">
        <v>243</v>
      </c>
      <c r="Q24" s="146"/>
      <c r="R24" s="146" t="s">
        <v>243</v>
      </c>
      <c r="S24" s="146"/>
      <c r="T24" s="146" t="s">
        <v>243</v>
      </c>
      <c r="U24" s="146"/>
      <c r="V24" s="146">
        <f t="shared" si="0"/>
        <v>0.16000000000000003</v>
      </c>
      <c r="W24" s="146">
        <f t="shared" si="1"/>
        <v>0.32000000000000006</v>
      </c>
      <c r="X24" s="150" t="s">
        <v>2</v>
      </c>
      <c r="Y24" s="146" t="s">
        <v>27</v>
      </c>
      <c r="Z24" s="177" t="s">
        <v>368</v>
      </c>
      <c r="AA24" s="167" t="s">
        <v>358</v>
      </c>
      <c r="AB24" s="191" t="s">
        <v>359</v>
      </c>
      <c r="AC24" s="196" t="s">
        <v>412</v>
      </c>
    </row>
    <row r="25" spans="1:29" s="148" customFormat="1" ht="174" customHeight="1" x14ac:dyDescent="0.25">
      <c r="A25" s="137">
        <v>15</v>
      </c>
      <c r="B25" s="138" t="s">
        <v>258</v>
      </c>
      <c r="C25" s="138" t="s">
        <v>301</v>
      </c>
      <c r="D25" s="138" t="s">
        <v>311</v>
      </c>
      <c r="E25" s="138" t="s">
        <v>12</v>
      </c>
      <c r="F25" s="139">
        <v>0.2</v>
      </c>
      <c r="G25" s="139">
        <v>0.8</v>
      </c>
      <c r="H25" s="151" t="s">
        <v>1</v>
      </c>
      <c r="I25" s="141">
        <v>3</v>
      </c>
      <c r="J25" s="138" t="s">
        <v>339</v>
      </c>
      <c r="K25" s="139">
        <v>0.25</v>
      </c>
      <c r="L25" s="139"/>
      <c r="M25" s="139"/>
      <c r="N25" s="139"/>
      <c r="O25" s="139">
        <v>0.15</v>
      </c>
      <c r="P25" s="139" t="s">
        <v>243</v>
      </c>
      <c r="Q25" s="139"/>
      <c r="R25" s="139" t="s">
        <v>243</v>
      </c>
      <c r="S25" s="139"/>
      <c r="T25" s="139" t="s">
        <v>243</v>
      </c>
      <c r="U25" s="139"/>
      <c r="V25" s="139">
        <f t="shared" si="0"/>
        <v>8.0000000000000016E-2</v>
      </c>
      <c r="W25" s="139">
        <f t="shared" si="1"/>
        <v>0.32000000000000006</v>
      </c>
      <c r="X25" s="152" t="s">
        <v>2</v>
      </c>
      <c r="Y25" s="139" t="s">
        <v>27</v>
      </c>
      <c r="Z25" s="176" t="s">
        <v>369</v>
      </c>
      <c r="AA25" s="173" t="s">
        <v>358</v>
      </c>
      <c r="AB25" s="190" t="s">
        <v>359</v>
      </c>
      <c r="AC25" s="196" t="s">
        <v>412</v>
      </c>
    </row>
    <row r="26" spans="1:29" s="148" customFormat="1" ht="173.45" customHeight="1" x14ac:dyDescent="0.25">
      <c r="A26" s="144">
        <v>16</v>
      </c>
      <c r="B26" s="145" t="s">
        <v>262</v>
      </c>
      <c r="C26" s="136" t="s">
        <v>305</v>
      </c>
      <c r="D26" s="136" t="s">
        <v>263</v>
      </c>
      <c r="E26" s="145" t="s">
        <v>11</v>
      </c>
      <c r="F26" s="146">
        <v>0.4</v>
      </c>
      <c r="G26" s="146">
        <v>0.6</v>
      </c>
      <c r="H26" s="140" t="s">
        <v>2</v>
      </c>
      <c r="I26" s="147">
        <v>1</v>
      </c>
      <c r="J26" s="136" t="s">
        <v>327</v>
      </c>
      <c r="K26" s="146">
        <v>0.25</v>
      </c>
      <c r="L26" s="146"/>
      <c r="M26" s="146"/>
      <c r="N26" s="146"/>
      <c r="O26" s="146">
        <v>0.15</v>
      </c>
      <c r="P26" s="146" t="s">
        <v>243</v>
      </c>
      <c r="Q26" s="146"/>
      <c r="R26" s="146" t="s">
        <v>243</v>
      </c>
      <c r="S26" s="146"/>
      <c r="T26" s="146" t="s">
        <v>243</v>
      </c>
      <c r="U26" s="146"/>
      <c r="V26" s="146">
        <f t="shared" si="0"/>
        <v>0.16000000000000003</v>
      </c>
      <c r="W26" s="146">
        <f t="shared" si="1"/>
        <v>0.24</v>
      </c>
      <c r="X26" s="142" t="s">
        <v>0</v>
      </c>
      <c r="Y26" s="146" t="s">
        <v>27</v>
      </c>
      <c r="Z26" s="178" t="s">
        <v>408</v>
      </c>
      <c r="AA26" s="167" t="s">
        <v>358</v>
      </c>
      <c r="AB26" s="191" t="s">
        <v>359</v>
      </c>
      <c r="AC26" s="196" t="s">
        <v>412</v>
      </c>
    </row>
    <row r="27" spans="1:29" s="148" customFormat="1" ht="191.25" x14ac:dyDescent="0.25">
      <c r="A27" s="137">
        <v>17</v>
      </c>
      <c r="B27" s="138" t="s">
        <v>262</v>
      </c>
      <c r="C27" s="138" t="s">
        <v>296</v>
      </c>
      <c r="D27" s="138" t="s">
        <v>326</v>
      </c>
      <c r="E27" s="138" t="s">
        <v>11</v>
      </c>
      <c r="F27" s="139">
        <v>0.4</v>
      </c>
      <c r="G27" s="139">
        <v>0.6</v>
      </c>
      <c r="H27" s="140" t="s">
        <v>2</v>
      </c>
      <c r="I27" s="141">
        <v>1</v>
      </c>
      <c r="J27" s="138" t="s">
        <v>312</v>
      </c>
      <c r="K27" s="139">
        <v>0.25</v>
      </c>
      <c r="L27" s="139"/>
      <c r="M27" s="139"/>
      <c r="N27" s="139"/>
      <c r="O27" s="139">
        <v>0.15</v>
      </c>
      <c r="P27" s="139" t="s">
        <v>243</v>
      </c>
      <c r="Q27" s="139"/>
      <c r="R27" s="139" t="s">
        <v>243</v>
      </c>
      <c r="S27" s="139"/>
      <c r="T27" s="139" t="s">
        <v>243</v>
      </c>
      <c r="U27" s="139"/>
      <c r="V27" s="139">
        <f t="shared" si="0"/>
        <v>0.16000000000000003</v>
      </c>
      <c r="W27" s="139">
        <f t="shared" si="1"/>
        <v>0.24</v>
      </c>
      <c r="X27" s="142" t="s">
        <v>0</v>
      </c>
      <c r="Y27" s="139" t="s">
        <v>27</v>
      </c>
      <c r="Z27" s="176" t="s">
        <v>370</v>
      </c>
      <c r="AA27" s="173" t="s">
        <v>358</v>
      </c>
      <c r="AB27" s="190" t="s">
        <v>359</v>
      </c>
      <c r="AC27" s="196" t="s">
        <v>412</v>
      </c>
    </row>
    <row r="28" spans="1:29" s="148" customFormat="1" ht="165.75" x14ac:dyDescent="0.25">
      <c r="A28" s="144">
        <v>18</v>
      </c>
      <c r="B28" s="145" t="s">
        <v>262</v>
      </c>
      <c r="C28" s="136" t="s">
        <v>296</v>
      </c>
      <c r="D28" s="136" t="s">
        <v>264</v>
      </c>
      <c r="E28" s="145" t="s">
        <v>11</v>
      </c>
      <c r="F28" s="146">
        <v>0.6</v>
      </c>
      <c r="G28" s="146">
        <v>0.6</v>
      </c>
      <c r="H28" s="140" t="s">
        <v>2</v>
      </c>
      <c r="I28" s="147">
        <v>1</v>
      </c>
      <c r="J28" s="136" t="s">
        <v>331</v>
      </c>
      <c r="K28" s="146">
        <v>0.25</v>
      </c>
      <c r="L28" s="146"/>
      <c r="M28" s="146"/>
      <c r="N28" s="146">
        <v>0.25</v>
      </c>
      <c r="O28" s="146"/>
      <c r="P28" s="146" t="s">
        <v>243</v>
      </c>
      <c r="Q28" s="146"/>
      <c r="R28" s="146" t="s">
        <v>243</v>
      </c>
      <c r="S28" s="146"/>
      <c r="T28" s="146" t="s">
        <v>243</v>
      </c>
      <c r="U28" s="146"/>
      <c r="V28" s="146">
        <f t="shared" si="0"/>
        <v>0.3</v>
      </c>
      <c r="W28" s="146">
        <f t="shared" si="1"/>
        <v>0.3</v>
      </c>
      <c r="X28" s="150" t="s">
        <v>2</v>
      </c>
      <c r="Y28" s="146" t="s">
        <v>27</v>
      </c>
      <c r="Z28" s="178" t="s">
        <v>371</v>
      </c>
      <c r="AA28" s="167" t="s">
        <v>358</v>
      </c>
      <c r="AB28" s="191" t="s">
        <v>359</v>
      </c>
      <c r="AC28" s="196" t="s">
        <v>412</v>
      </c>
    </row>
    <row r="29" spans="1:29" s="148" customFormat="1" ht="178.5" x14ac:dyDescent="0.25">
      <c r="A29" s="137">
        <v>19</v>
      </c>
      <c r="B29" s="138" t="s">
        <v>262</v>
      </c>
      <c r="C29" s="138" t="s">
        <v>296</v>
      </c>
      <c r="D29" s="138" t="s">
        <v>325</v>
      </c>
      <c r="E29" s="138" t="s">
        <v>11</v>
      </c>
      <c r="F29" s="139">
        <v>0.6</v>
      </c>
      <c r="G29" s="139">
        <v>0.8</v>
      </c>
      <c r="H29" s="149" t="s">
        <v>1</v>
      </c>
      <c r="I29" s="141">
        <v>1</v>
      </c>
      <c r="J29" s="138" t="s">
        <v>356</v>
      </c>
      <c r="K29" s="139">
        <v>0.25</v>
      </c>
      <c r="L29" s="139"/>
      <c r="M29" s="139"/>
      <c r="N29" s="139"/>
      <c r="O29" s="139">
        <v>0.15</v>
      </c>
      <c r="P29" s="139" t="s">
        <v>243</v>
      </c>
      <c r="Q29" s="139"/>
      <c r="R29" s="139" t="s">
        <v>243</v>
      </c>
      <c r="S29" s="139"/>
      <c r="T29" s="139" t="s">
        <v>243</v>
      </c>
      <c r="U29" s="139"/>
      <c r="V29" s="139">
        <f t="shared" si="0"/>
        <v>0.24</v>
      </c>
      <c r="W29" s="139">
        <f t="shared" si="1"/>
        <v>0.32000000000000006</v>
      </c>
      <c r="X29" s="150" t="s">
        <v>2</v>
      </c>
      <c r="Y29" s="139" t="s">
        <v>27</v>
      </c>
      <c r="Z29" s="176" t="s">
        <v>372</v>
      </c>
      <c r="AA29" s="173" t="s">
        <v>358</v>
      </c>
      <c r="AB29" s="190" t="s">
        <v>359</v>
      </c>
      <c r="AC29" s="196" t="s">
        <v>412</v>
      </c>
    </row>
    <row r="30" spans="1:29" s="148" customFormat="1" ht="204" x14ac:dyDescent="0.25">
      <c r="A30" s="144">
        <v>20</v>
      </c>
      <c r="B30" s="145" t="s">
        <v>265</v>
      </c>
      <c r="C30" s="136" t="s">
        <v>302</v>
      </c>
      <c r="D30" s="136" t="s">
        <v>266</v>
      </c>
      <c r="E30" s="145" t="s">
        <v>11</v>
      </c>
      <c r="F30" s="146">
        <v>0.2</v>
      </c>
      <c r="G30" s="146">
        <v>1</v>
      </c>
      <c r="H30" s="41" t="s">
        <v>159</v>
      </c>
      <c r="I30" s="147">
        <v>2</v>
      </c>
      <c r="J30" s="136" t="s">
        <v>333</v>
      </c>
      <c r="K30" s="146">
        <v>0.25</v>
      </c>
      <c r="L30" s="146"/>
      <c r="M30" s="146"/>
      <c r="N30" s="146"/>
      <c r="O30" s="146">
        <v>0.15</v>
      </c>
      <c r="P30" s="146" t="s">
        <v>243</v>
      </c>
      <c r="Q30" s="146"/>
      <c r="R30" s="146" t="s">
        <v>243</v>
      </c>
      <c r="S30" s="146"/>
      <c r="T30" s="146" t="s">
        <v>243</v>
      </c>
      <c r="U30" s="146"/>
      <c r="V30" s="146">
        <f>+F30*(+K30+L30+M30+N30+O30)</f>
        <v>8.0000000000000016E-2</v>
      </c>
      <c r="W30" s="146">
        <f t="shared" si="1"/>
        <v>0.4</v>
      </c>
      <c r="X30" s="142" t="s">
        <v>0</v>
      </c>
      <c r="Y30" s="146" t="s">
        <v>27</v>
      </c>
      <c r="Z30" s="178" t="s">
        <v>373</v>
      </c>
      <c r="AA30" s="167" t="s">
        <v>358</v>
      </c>
      <c r="AB30" s="191" t="s">
        <v>359</v>
      </c>
      <c r="AC30" s="196" t="s">
        <v>412</v>
      </c>
    </row>
    <row r="31" spans="1:29" s="148" customFormat="1" ht="144.75" x14ac:dyDescent="0.25">
      <c r="A31" s="137">
        <v>21</v>
      </c>
      <c r="B31" s="138" t="s">
        <v>265</v>
      </c>
      <c r="C31" s="138" t="s">
        <v>302</v>
      </c>
      <c r="D31" s="138" t="s">
        <v>267</v>
      </c>
      <c r="E31" s="138" t="s">
        <v>7</v>
      </c>
      <c r="F31" s="139">
        <v>0.4</v>
      </c>
      <c r="G31" s="139">
        <v>0.8</v>
      </c>
      <c r="H31" s="149" t="s">
        <v>1</v>
      </c>
      <c r="I31" s="141">
        <v>1</v>
      </c>
      <c r="J31" s="138" t="s">
        <v>334</v>
      </c>
      <c r="K31" s="139">
        <v>0.25</v>
      </c>
      <c r="L31" s="139"/>
      <c r="M31" s="139"/>
      <c r="N31" s="139"/>
      <c r="O31" s="139">
        <v>0.15</v>
      </c>
      <c r="P31" s="139" t="s">
        <v>243</v>
      </c>
      <c r="Q31" s="139"/>
      <c r="R31" s="139" t="s">
        <v>243</v>
      </c>
      <c r="S31" s="139"/>
      <c r="T31" s="139" t="s">
        <v>243</v>
      </c>
      <c r="U31" s="139"/>
      <c r="V31" s="139">
        <f>+F31*(+K31+L31+M31+N31+O31)</f>
        <v>0.16000000000000003</v>
      </c>
      <c r="W31" s="139">
        <f t="shared" si="1"/>
        <v>0.32000000000000006</v>
      </c>
      <c r="X31" s="150" t="s">
        <v>2</v>
      </c>
      <c r="Y31" s="139" t="s">
        <v>27</v>
      </c>
      <c r="Z31" s="179" t="s">
        <v>374</v>
      </c>
      <c r="AA31" s="173" t="s">
        <v>358</v>
      </c>
      <c r="AB31" s="190" t="s">
        <v>359</v>
      </c>
      <c r="AC31" s="196" t="s">
        <v>412</v>
      </c>
    </row>
    <row r="32" spans="1:29" s="148" customFormat="1" ht="127.5" x14ac:dyDescent="0.25">
      <c r="A32" s="144">
        <v>22</v>
      </c>
      <c r="B32" s="145" t="s">
        <v>265</v>
      </c>
      <c r="C32" s="136" t="s">
        <v>302</v>
      </c>
      <c r="D32" s="136" t="s">
        <v>268</v>
      </c>
      <c r="E32" s="145" t="s">
        <v>11</v>
      </c>
      <c r="F32" s="146">
        <v>0.6</v>
      </c>
      <c r="G32" s="146">
        <v>0.8</v>
      </c>
      <c r="H32" s="149" t="s">
        <v>1</v>
      </c>
      <c r="I32" s="147">
        <v>1</v>
      </c>
      <c r="J32" s="136" t="s">
        <v>335</v>
      </c>
      <c r="K32" s="146">
        <v>0.25</v>
      </c>
      <c r="L32" s="146"/>
      <c r="M32" s="146"/>
      <c r="N32" s="146"/>
      <c r="O32" s="146">
        <v>0.15</v>
      </c>
      <c r="P32" s="146" t="s">
        <v>243</v>
      </c>
      <c r="Q32" s="146"/>
      <c r="R32" s="146" t="s">
        <v>243</v>
      </c>
      <c r="S32" s="146"/>
      <c r="T32" s="146" t="s">
        <v>243</v>
      </c>
      <c r="U32" s="146"/>
      <c r="V32" s="146">
        <f t="shared" si="0"/>
        <v>0.24</v>
      </c>
      <c r="W32" s="146">
        <f t="shared" si="1"/>
        <v>0.32000000000000006</v>
      </c>
      <c r="X32" s="150" t="s">
        <v>2</v>
      </c>
      <c r="Y32" s="146" t="s">
        <v>27</v>
      </c>
      <c r="Z32" s="178" t="s">
        <v>375</v>
      </c>
      <c r="AA32" s="167" t="s">
        <v>358</v>
      </c>
      <c r="AB32" s="191" t="s">
        <v>359</v>
      </c>
      <c r="AC32" s="196" t="s">
        <v>412</v>
      </c>
    </row>
    <row r="33" spans="1:29" s="148" customFormat="1" ht="114.75" x14ac:dyDescent="0.25">
      <c r="A33" s="137">
        <v>23</v>
      </c>
      <c r="B33" s="138" t="s">
        <v>265</v>
      </c>
      <c r="C33" s="138" t="s">
        <v>302</v>
      </c>
      <c r="D33" s="138" t="s">
        <v>269</v>
      </c>
      <c r="E33" s="138" t="s">
        <v>11</v>
      </c>
      <c r="F33" s="139">
        <v>0.4</v>
      </c>
      <c r="G33" s="139">
        <v>0.8</v>
      </c>
      <c r="H33" s="149" t="s">
        <v>1</v>
      </c>
      <c r="I33" s="141">
        <v>2</v>
      </c>
      <c r="J33" s="138" t="s">
        <v>332</v>
      </c>
      <c r="K33" s="139">
        <v>0.25</v>
      </c>
      <c r="L33" s="139"/>
      <c r="M33" s="139"/>
      <c r="N33" s="139">
        <v>0.25</v>
      </c>
      <c r="O33" s="139"/>
      <c r="P33" s="139" t="s">
        <v>243</v>
      </c>
      <c r="Q33" s="139"/>
      <c r="R33" s="139" t="s">
        <v>243</v>
      </c>
      <c r="S33" s="139"/>
      <c r="T33" s="139" t="s">
        <v>243</v>
      </c>
      <c r="U33" s="139"/>
      <c r="V33" s="139">
        <f t="shared" si="0"/>
        <v>0.2</v>
      </c>
      <c r="W33" s="139">
        <f t="shared" si="1"/>
        <v>0.4</v>
      </c>
      <c r="X33" s="142" t="s">
        <v>0</v>
      </c>
      <c r="Y33" s="139" t="s">
        <v>27</v>
      </c>
      <c r="Z33" s="176" t="s">
        <v>376</v>
      </c>
      <c r="AA33" s="173" t="s">
        <v>358</v>
      </c>
      <c r="AB33" s="190" t="s">
        <v>359</v>
      </c>
      <c r="AC33" s="196" t="s">
        <v>412</v>
      </c>
    </row>
    <row r="34" spans="1:29" s="148" customFormat="1" ht="153" x14ac:dyDescent="0.25">
      <c r="A34" s="144">
        <v>24</v>
      </c>
      <c r="B34" s="145" t="s">
        <v>265</v>
      </c>
      <c r="C34" s="136" t="s">
        <v>302</v>
      </c>
      <c r="D34" s="136" t="s">
        <v>336</v>
      </c>
      <c r="E34" s="145" t="s">
        <v>11</v>
      </c>
      <c r="F34" s="146">
        <v>0.6</v>
      </c>
      <c r="G34" s="146">
        <v>0.8</v>
      </c>
      <c r="H34" s="149"/>
      <c r="I34" s="147">
        <v>1</v>
      </c>
      <c r="J34" s="136" t="s">
        <v>337</v>
      </c>
      <c r="K34" s="146">
        <v>0.25</v>
      </c>
      <c r="L34" s="146"/>
      <c r="M34" s="146"/>
      <c r="N34" s="146"/>
      <c r="O34" s="146">
        <v>0.15</v>
      </c>
      <c r="P34" s="146" t="s">
        <v>243</v>
      </c>
      <c r="Q34" s="146"/>
      <c r="R34" s="146" t="s">
        <v>243</v>
      </c>
      <c r="S34" s="146"/>
      <c r="T34" s="146" t="s">
        <v>243</v>
      </c>
      <c r="U34" s="146"/>
      <c r="V34" s="146">
        <f t="shared" si="0"/>
        <v>0.24</v>
      </c>
      <c r="W34" s="146">
        <f t="shared" si="1"/>
        <v>0.32000000000000006</v>
      </c>
      <c r="X34" s="150" t="s">
        <v>2</v>
      </c>
      <c r="Y34" s="146" t="s">
        <v>27</v>
      </c>
      <c r="Z34" s="178" t="s">
        <v>377</v>
      </c>
      <c r="AA34" s="167" t="s">
        <v>358</v>
      </c>
      <c r="AB34" s="191" t="s">
        <v>359</v>
      </c>
      <c r="AC34" s="196" t="s">
        <v>412</v>
      </c>
    </row>
    <row r="35" spans="1:29" s="148" customFormat="1" ht="127.5" x14ac:dyDescent="0.25">
      <c r="A35" s="137">
        <v>25</v>
      </c>
      <c r="B35" s="138" t="s">
        <v>265</v>
      </c>
      <c r="C35" s="138" t="s">
        <v>302</v>
      </c>
      <c r="D35" s="138" t="s">
        <v>272</v>
      </c>
      <c r="E35" s="138" t="s">
        <v>7</v>
      </c>
      <c r="F35" s="139">
        <v>0.6</v>
      </c>
      <c r="G35" s="139">
        <v>0.8</v>
      </c>
      <c r="H35" s="149" t="s">
        <v>1</v>
      </c>
      <c r="I35" s="141">
        <v>1</v>
      </c>
      <c r="J35" s="138" t="s">
        <v>338</v>
      </c>
      <c r="K35" s="139">
        <v>0.25</v>
      </c>
      <c r="L35" s="139"/>
      <c r="M35" s="139"/>
      <c r="N35" s="139"/>
      <c r="O35" s="139">
        <v>0.15</v>
      </c>
      <c r="P35" s="139" t="s">
        <v>243</v>
      </c>
      <c r="Q35" s="139"/>
      <c r="R35" s="139"/>
      <c r="S35" s="139" t="s">
        <v>243</v>
      </c>
      <c r="T35" s="139" t="s">
        <v>243</v>
      </c>
      <c r="U35" s="139"/>
      <c r="V35" s="139">
        <f t="shared" si="0"/>
        <v>0.24</v>
      </c>
      <c r="W35" s="139">
        <f t="shared" si="1"/>
        <v>0.32000000000000006</v>
      </c>
      <c r="X35" s="150" t="s">
        <v>2</v>
      </c>
      <c r="Y35" s="139" t="s">
        <v>27</v>
      </c>
      <c r="Z35" s="176" t="s">
        <v>378</v>
      </c>
      <c r="AA35" s="173" t="s">
        <v>358</v>
      </c>
      <c r="AB35" s="190" t="s">
        <v>359</v>
      </c>
      <c r="AC35" s="196" t="s">
        <v>412</v>
      </c>
    </row>
    <row r="36" spans="1:29" s="148" customFormat="1" ht="140.25" x14ac:dyDescent="0.25">
      <c r="A36" s="144">
        <v>26</v>
      </c>
      <c r="B36" s="145" t="s">
        <v>270</v>
      </c>
      <c r="C36" s="136" t="s">
        <v>299</v>
      </c>
      <c r="D36" s="136" t="s">
        <v>271</v>
      </c>
      <c r="E36" s="145" t="s">
        <v>7</v>
      </c>
      <c r="F36" s="146">
        <v>0.6</v>
      </c>
      <c r="G36" s="146">
        <v>0.8</v>
      </c>
      <c r="H36" s="149" t="s">
        <v>1</v>
      </c>
      <c r="I36" s="147">
        <v>1</v>
      </c>
      <c r="J36" s="136" t="s">
        <v>324</v>
      </c>
      <c r="K36" s="146">
        <v>0.25</v>
      </c>
      <c r="L36" s="146"/>
      <c r="M36" s="146"/>
      <c r="N36" s="146"/>
      <c r="O36" s="146">
        <v>0.15</v>
      </c>
      <c r="P36" s="146" t="s">
        <v>243</v>
      </c>
      <c r="Q36" s="146"/>
      <c r="R36" s="146" t="s">
        <v>243</v>
      </c>
      <c r="S36" s="146"/>
      <c r="T36" s="146" t="s">
        <v>243</v>
      </c>
      <c r="U36" s="146"/>
      <c r="V36" s="146">
        <f>+F36*(+K36+L36+M36+N36+O36)</f>
        <v>0.24</v>
      </c>
      <c r="W36" s="146">
        <f t="shared" si="1"/>
        <v>0.32000000000000006</v>
      </c>
      <c r="X36" s="150" t="s">
        <v>2</v>
      </c>
      <c r="Y36" s="146" t="s">
        <v>27</v>
      </c>
      <c r="Z36" s="178" t="s">
        <v>379</v>
      </c>
      <c r="AA36" s="167" t="s">
        <v>358</v>
      </c>
      <c r="AB36" s="191" t="s">
        <v>359</v>
      </c>
      <c r="AC36" s="196" t="s">
        <v>412</v>
      </c>
    </row>
    <row r="37" spans="1:29" s="148" customFormat="1" ht="165.75" x14ac:dyDescent="0.25">
      <c r="A37" s="137">
        <v>27</v>
      </c>
      <c r="B37" s="138" t="s">
        <v>273</v>
      </c>
      <c r="C37" s="138" t="s">
        <v>357</v>
      </c>
      <c r="D37" s="138" t="s">
        <v>274</v>
      </c>
      <c r="E37" s="138" t="s">
        <v>11</v>
      </c>
      <c r="F37" s="139">
        <v>0.6</v>
      </c>
      <c r="G37" s="139">
        <v>0.6</v>
      </c>
      <c r="H37" s="140" t="s">
        <v>2</v>
      </c>
      <c r="I37" s="141">
        <v>1</v>
      </c>
      <c r="J37" s="138" t="s">
        <v>331</v>
      </c>
      <c r="K37" s="139">
        <v>0.25</v>
      </c>
      <c r="L37" s="139"/>
      <c r="M37" s="139"/>
      <c r="N37" s="139"/>
      <c r="O37" s="139">
        <v>0.15</v>
      </c>
      <c r="P37" s="139" t="s">
        <v>243</v>
      </c>
      <c r="Q37" s="139"/>
      <c r="R37" s="139"/>
      <c r="S37" s="139" t="s">
        <v>243</v>
      </c>
      <c r="T37" s="139" t="s">
        <v>243</v>
      </c>
      <c r="U37" s="139"/>
      <c r="V37" s="139">
        <f t="shared" si="0"/>
        <v>0.24</v>
      </c>
      <c r="W37" s="139">
        <f t="shared" si="1"/>
        <v>0.24</v>
      </c>
      <c r="X37" s="142" t="s">
        <v>0</v>
      </c>
      <c r="Y37" s="139" t="s">
        <v>27</v>
      </c>
      <c r="Z37" s="176" t="s">
        <v>380</v>
      </c>
      <c r="AA37" s="173" t="s">
        <v>358</v>
      </c>
      <c r="AB37" s="190" t="s">
        <v>359</v>
      </c>
      <c r="AC37" s="196" t="s">
        <v>412</v>
      </c>
    </row>
    <row r="38" spans="1:29" s="148" customFormat="1" ht="165.75" x14ac:dyDescent="0.25">
      <c r="A38" s="144">
        <v>28</v>
      </c>
      <c r="B38" s="145" t="s">
        <v>275</v>
      </c>
      <c r="C38" s="136" t="s">
        <v>303</v>
      </c>
      <c r="D38" s="136" t="s">
        <v>318</v>
      </c>
      <c r="E38" s="145" t="s">
        <v>11</v>
      </c>
      <c r="F38" s="146">
        <v>0.6</v>
      </c>
      <c r="G38" s="146">
        <v>0.4</v>
      </c>
      <c r="H38" s="140" t="s">
        <v>2</v>
      </c>
      <c r="I38" s="147">
        <v>1</v>
      </c>
      <c r="J38" s="136" t="s">
        <v>323</v>
      </c>
      <c r="K38" s="146">
        <v>0.25</v>
      </c>
      <c r="L38" s="146"/>
      <c r="M38" s="146"/>
      <c r="N38" s="146"/>
      <c r="O38" s="146">
        <v>0.15</v>
      </c>
      <c r="P38" s="146" t="s">
        <v>243</v>
      </c>
      <c r="Q38" s="146"/>
      <c r="R38" s="146"/>
      <c r="S38" s="146" t="s">
        <v>243</v>
      </c>
      <c r="T38" s="146" t="s">
        <v>243</v>
      </c>
      <c r="U38" s="146"/>
      <c r="V38" s="146">
        <f t="shared" si="0"/>
        <v>0.24</v>
      </c>
      <c r="W38" s="146">
        <f t="shared" si="1"/>
        <v>0.16000000000000003</v>
      </c>
      <c r="X38" s="142" t="s">
        <v>0</v>
      </c>
      <c r="Y38" s="146" t="s">
        <v>27</v>
      </c>
      <c r="Z38" s="185" t="s">
        <v>381</v>
      </c>
      <c r="AA38" s="167" t="s">
        <v>358</v>
      </c>
      <c r="AB38" s="191" t="s">
        <v>363</v>
      </c>
      <c r="AC38" s="196" t="s">
        <v>413</v>
      </c>
    </row>
    <row r="39" spans="1:29" s="153" customFormat="1" ht="191.25" x14ac:dyDescent="0.2">
      <c r="A39" s="137">
        <v>29</v>
      </c>
      <c r="B39" s="138" t="s">
        <v>275</v>
      </c>
      <c r="C39" s="138" t="s">
        <v>303</v>
      </c>
      <c r="D39" s="138" t="s">
        <v>321</v>
      </c>
      <c r="E39" s="138" t="s">
        <v>7</v>
      </c>
      <c r="F39" s="139">
        <v>0.4</v>
      </c>
      <c r="G39" s="139">
        <v>0.4</v>
      </c>
      <c r="H39" s="140" t="s">
        <v>2</v>
      </c>
      <c r="I39" s="141">
        <v>1</v>
      </c>
      <c r="J39" s="138" t="s">
        <v>322</v>
      </c>
      <c r="K39" s="139">
        <v>0</v>
      </c>
      <c r="L39" s="139">
        <v>0.15</v>
      </c>
      <c r="M39" s="139"/>
      <c r="N39" s="139"/>
      <c r="O39" s="139">
        <v>0.15</v>
      </c>
      <c r="P39" s="139" t="s">
        <v>243</v>
      </c>
      <c r="Q39" s="139"/>
      <c r="R39" s="139" t="s">
        <v>243</v>
      </c>
      <c r="S39" s="139"/>
      <c r="T39" s="139" t="s">
        <v>243</v>
      </c>
      <c r="U39" s="139"/>
      <c r="V39" s="139">
        <f t="shared" si="0"/>
        <v>0.12</v>
      </c>
      <c r="W39" s="139">
        <f t="shared" si="1"/>
        <v>0.12</v>
      </c>
      <c r="X39" s="142" t="s">
        <v>0</v>
      </c>
      <c r="Y39" s="139" t="s">
        <v>27</v>
      </c>
      <c r="Z39" s="176" t="s">
        <v>382</v>
      </c>
      <c r="AA39" s="173" t="s">
        <v>358</v>
      </c>
      <c r="AB39" s="190" t="s">
        <v>359</v>
      </c>
      <c r="AC39" s="196" t="s">
        <v>412</v>
      </c>
    </row>
    <row r="40" spans="1:29" s="153" customFormat="1" ht="249" x14ac:dyDescent="0.2">
      <c r="A40" s="144">
        <v>30</v>
      </c>
      <c r="B40" s="145" t="s">
        <v>275</v>
      </c>
      <c r="C40" s="136" t="s">
        <v>303</v>
      </c>
      <c r="D40" s="136" t="s">
        <v>320</v>
      </c>
      <c r="E40" s="145" t="s">
        <v>11</v>
      </c>
      <c r="F40" s="146">
        <v>0.6</v>
      </c>
      <c r="G40" s="146">
        <v>0.4</v>
      </c>
      <c r="H40" s="140" t="s">
        <v>2</v>
      </c>
      <c r="I40" s="147">
        <v>1</v>
      </c>
      <c r="J40" s="136" t="s">
        <v>319</v>
      </c>
      <c r="K40" s="146">
        <v>0.25</v>
      </c>
      <c r="L40" s="146"/>
      <c r="M40" s="146"/>
      <c r="N40" s="146"/>
      <c r="O40" s="146">
        <v>0.15</v>
      </c>
      <c r="P40" s="146" t="s">
        <v>243</v>
      </c>
      <c r="Q40" s="146"/>
      <c r="R40" s="146" t="s">
        <v>243</v>
      </c>
      <c r="S40" s="146"/>
      <c r="T40" s="146" t="s">
        <v>243</v>
      </c>
      <c r="U40" s="146"/>
      <c r="V40" s="146">
        <f t="shared" si="0"/>
        <v>0.24</v>
      </c>
      <c r="W40" s="146">
        <f t="shared" si="1"/>
        <v>0.16000000000000003</v>
      </c>
      <c r="X40" s="142" t="s">
        <v>0</v>
      </c>
      <c r="Y40" s="146" t="s">
        <v>27</v>
      </c>
      <c r="Z40" s="177" t="s">
        <v>383</v>
      </c>
      <c r="AA40" s="167" t="s">
        <v>358</v>
      </c>
      <c r="AB40" s="191" t="s">
        <v>363</v>
      </c>
      <c r="AC40" s="196" t="s">
        <v>413</v>
      </c>
    </row>
    <row r="41" spans="1:29" s="153" customFormat="1" ht="146.1" customHeight="1" x14ac:dyDescent="0.2">
      <c r="A41" s="137">
        <v>31</v>
      </c>
      <c r="B41" s="138" t="s">
        <v>276</v>
      </c>
      <c r="C41" s="138" t="s">
        <v>303</v>
      </c>
      <c r="D41" s="138" t="s">
        <v>284</v>
      </c>
      <c r="E41" s="138" t="s">
        <v>309</v>
      </c>
      <c r="F41" s="139">
        <v>0.8</v>
      </c>
      <c r="G41" s="139">
        <v>0.8</v>
      </c>
      <c r="H41" s="154" t="s">
        <v>1</v>
      </c>
      <c r="I41" s="141">
        <v>3</v>
      </c>
      <c r="J41" s="138" t="s">
        <v>307</v>
      </c>
      <c r="K41" s="139">
        <v>0.25</v>
      </c>
      <c r="L41" s="139">
        <v>0</v>
      </c>
      <c r="M41" s="139"/>
      <c r="N41" s="139"/>
      <c r="O41" s="139">
        <v>0.15</v>
      </c>
      <c r="P41" s="139" t="s">
        <v>243</v>
      </c>
      <c r="Q41" s="139"/>
      <c r="R41" s="139"/>
      <c r="S41" s="139" t="s">
        <v>243</v>
      </c>
      <c r="T41" s="139" t="s">
        <v>243</v>
      </c>
      <c r="U41" s="139"/>
      <c r="V41" s="139">
        <f t="shared" si="0"/>
        <v>0.32000000000000006</v>
      </c>
      <c r="W41" s="139">
        <f t="shared" si="1"/>
        <v>0.32000000000000006</v>
      </c>
      <c r="X41" s="150" t="s">
        <v>2</v>
      </c>
      <c r="Y41" s="139" t="s">
        <v>27</v>
      </c>
      <c r="Z41" s="175" t="s">
        <v>384</v>
      </c>
      <c r="AA41" s="173" t="s">
        <v>358</v>
      </c>
      <c r="AB41" s="190" t="s">
        <v>359</v>
      </c>
      <c r="AC41" s="196" t="s">
        <v>412</v>
      </c>
    </row>
    <row r="42" spans="1:29" s="153" customFormat="1" ht="127.5" x14ac:dyDescent="0.2">
      <c r="A42" s="144">
        <v>32</v>
      </c>
      <c r="B42" s="145" t="s">
        <v>276</v>
      </c>
      <c r="C42" s="136" t="s">
        <v>303</v>
      </c>
      <c r="D42" s="136" t="s">
        <v>277</v>
      </c>
      <c r="E42" s="145" t="s">
        <v>309</v>
      </c>
      <c r="F42" s="146">
        <v>0.4</v>
      </c>
      <c r="G42" s="146">
        <v>0.6</v>
      </c>
      <c r="H42" s="155" t="s">
        <v>2</v>
      </c>
      <c r="I42" s="147">
        <v>4</v>
      </c>
      <c r="J42" s="136" t="s">
        <v>306</v>
      </c>
      <c r="K42" s="146">
        <v>0.25</v>
      </c>
      <c r="L42" s="146">
        <v>0</v>
      </c>
      <c r="M42" s="146"/>
      <c r="N42" s="146"/>
      <c r="O42" s="146">
        <v>0.15</v>
      </c>
      <c r="P42" s="146" t="s">
        <v>243</v>
      </c>
      <c r="Q42" s="146"/>
      <c r="R42" s="146"/>
      <c r="S42" s="146" t="s">
        <v>243</v>
      </c>
      <c r="T42" s="146" t="s">
        <v>243</v>
      </c>
      <c r="U42" s="146"/>
      <c r="V42" s="146">
        <f t="shared" si="0"/>
        <v>0.16000000000000003</v>
      </c>
      <c r="W42" s="146">
        <f t="shared" si="1"/>
        <v>0.24</v>
      </c>
      <c r="X42" s="156" t="s">
        <v>0</v>
      </c>
      <c r="Y42" s="146" t="s">
        <v>27</v>
      </c>
      <c r="Z42" s="178" t="s">
        <v>385</v>
      </c>
      <c r="AA42" s="167" t="s">
        <v>358</v>
      </c>
      <c r="AB42" s="191" t="s">
        <v>359</v>
      </c>
      <c r="AC42" s="196" t="s">
        <v>412</v>
      </c>
    </row>
    <row r="43" spans="1:29" s="153" customFormat="1" ht="204" x14ac:dyDescent="0.2">
      <c r="A43" s="137">
        <v>33</v>
      </c>
      <c r="B43" s="138" t="s">
        <v>276</v>
      </c>
      <c r="C43" s="138" t="s">
        <v>303</v>
      </c>
      <c r="D43" s="138" t="s">
        <v>278</v>
      </c>
      <c r="E43" s="138" t="s">
        <v>11</v>
      </c>
      <c r="F43" s="139">
        <v>0.6</v>
      </c>
      <c r="G43" s="139">
        <v>0.8</v>
      </c>
      <c r="H43" s="154" t="s">
        <v>1</v>
      </c>
      <c r="I43" s="141">
        <v>2</v>
      </c>
      <c r="J43" s="138" t="s">
        <v>361</v>
      </c>
      <c r="K43" s="139">
        <v>0.25</v>
      </c>
      <c r="L43" s="139">
        <v>0</v>
      </c>
      <c r="M43" s="139"/>
      <c r="N43" s="139"/>
      <c r="O43" s="139">
        <v>0.15</v>
      </c>
      <c r="P43" s="139" t="s">
        <v>243</v>
      </c>
      <c r="Q43" s="139"/>
      <c r="R43" s="139"/>
      <c r="S43" s="139" t="s">
        <v>243</v>
      </c>
      <c r="T43" s="139" t="s">
        <v>243</v>
      </c>
      <c r="U43" s="139"/>
      <c r="V43" s="139">
        <f t="shared" si="0"/>
        <v>0.24</v>
      </c>
      <c r="W43" s="139">
        <f t="shared" si="1"/>
        <v>0.32000000000000006</v>
      </c>
      <c r="X43" s="150" t="s">
        <v>2</v>
      </c>
      <c r="Y43" s="139" t="s">
        <v>27</v>
      </c>
      <c r="Z43" s="176" t="s">
        <v>386</v>
      </c>
      <c r="AA43" s="173" t="s">
        <v>358</v>
      </c>
      <c r="AB43" s="190" t="s">
        <v>359</v>
      </c>
      <c r="AC43" s="196" t="s">
        <v>412</v>
      </c>
    </row>
    <row r="44" spans="1:29" s="153" customFormat="1" ht="153" x14ac:dyDescent="0.2">
      <c r="A44" s="144">
        <v>34</v>
      </c>
      <c r="B44" s="145" t="s">
        <v>279</v>
      </c>
      <c r="C44" s="136" t="s">
        <v>303</v>
      </c>
      <c r="D44" s="136" t="s">
        <v>280</v>
      </c>
      <c r="E44" s="145" t="s">
        <v>7</v>
      </c>
      <c r="F44" s="146">
        <v>0.8</v>
      </c>
      <c r="G44" s="146">
        <v>0.6</v>
      </c>
      <c r="H44" s="154" t="s">
        <v>1</v>
      </c>
      <c r="I44" s="147">
        <v>1</v>
      </c>
      <c r="J44" s="136" t="s">
        <v>317</v>
      </c>
      <c r="K44" s="146">
        <v>0.25</v>
      </c>
      <c r="L44" s="146">
        <v>0</v>
      </c>
      <c r="M44" s="146"/>
      <c r="N44" s="146"/>
      <c r="O44" s="146">
        <v>0.15</v>
      </c>
      <c r="P44" s="146" t="s">
        <v>243</v>
      </c>
      <c r="Q44" s="146"/>
      <c r="R44" s="146"/>
      <c r="S44" s="146" t="s">
        <v>243</v>
      </c>
      <c r="T44" s="146" t="s">
        <v>243</v>
      </c>
      <c r="U44" s="146"/>
      <c r="V44" s="146">
        <f t="shared" si="0"/>
        <v>0.32000000000000006</v>
      </c>
      <c r="W44" s="146">
        <f t="shared" si="1"/>
        <v>0.24</v>
      </c>
      <c r="X44" s="150" t="s">
        <v>2</v>
      </c>
      <c r="Y44" s="146" t="s">
        <v>27</v>
      </c>
      <c r="Z44" s="181" t="s">
        <v>387</v>
      </c>
      <c r="AA44" s="180" t="s">
        <v>362</v>
      </c>
      <c r="AB44" s="194" t="s">
        <v>409</v>
      </c>
      <c r="AC44" s="196" t="s">
        <v>412</v>
      </c>
    </row>
    <row r="45" spans="1:29" s="153" customFormat="1" ht="114.75" x14ac:dyDescent="0.2">
      <c r="A45" s="137">
        <v>35</v>
      </c>
      <c r="B45" s="138" t="s">
        <v>279</v>
      </c>
      <c r="C45" s="138" t="s">
        <v>303</v>
      </c>
      <c r="D45" s="138" t="s">
        <v>281</v>
      </c>
      <c r="E45" s="138" t="s">
        <v>7</v>
      </c>
      <c r="F45" s="139">
        <v>0.8</v>
      </c>
      <c r="G45" s="139">
        <v>0.6</v>
      </c>
      <c r="H45" s="154" t="s">
        <v>1</v>
      </c>
      <c r="I45" s="141">
        <v>1</v>
      </c>
      <c r="J45" s="138" t="s">
        <v>316</v>
      </c>
      <c r="K45" s="139">
        <v>0.25</v>
      </c>
      <c r="L45" s="139">
        <v>0</v>
      </c>
      <c r="M45" s="139"/>
      <c r="N45" s="139"/>
      <c r="O45" s="139">
        <v>0.15</v>
      </c>
      <c r="P45" s="139" t="s">
        <v>243</v>
      </c>
      <c r="Q45" s="139"/>
      <c r="R45" s="139"/>
      <c r="S45" s="139" t="s">
        <v>243</v>
      </c>
      <c r="T45" s="139" t="s">
        <v>243</v>
      </c>
      <c r="U45" s="139"/>
      <c r="V45" s="139">
        <f t="shared" si="0"/>
        <v>0.32000000000000006</v>
      </c>
      <c r="W45" s="139">
        <f t="shared" si="1"/>
        <v>0.24</v>
      </c>
      <c r="X45" s="142" t="s">
        <v>0</v>
      </c>
      <c r="Y45" s="139" t="s">
        <v>27</v>
      </c>
      <c r="Z45" s="175" t="s">
        <v>388</v>
      </c>
      <c r="AA45" s="188" t="s">
        <v>362</v>
      </c>
      <c r="AB45" s="195" t="s">
        <v>410</v>
      </c>
      <c r="AC45" s="197" t="s">
        <v>414</v>
      </c>
    </row>
    <row r="46" spans="1:29" s="153" customFormat="1" ht="102" x14ac:dyDescent="0.2">
      <c r="A46" s="144">
        <v>36</v>
      </c>
      <c r="B46" s="145" t="s">
        <v>279</v>
      </c>
      <c r="C46" s="136" t="s">
        <v>303</v>
      </c>
      <c r="D46" s="136" t="s">
        <v>282</v>
      </c>
      <c r="E46" s="145" t="s">
        <v>310</v>
      </c>
      <c r="F46" s="146">
        <v>0.6</v>
      </c>
      <c r="G46" s="146">
        <v>0.8</v>
      </c>
      <c r="H46" s="149" t="s">
        <v>1</v>
      </c>
      <c r="I46" s="147">
        <v>1</v>
      </c>
      <c r="J46" s="136" t="s">
        <v>315</v>
      </c>
      <c r="K46" s="146">
        <v>0.25</v>
      </c>
      <c r="L46" s="146">
        <v>0</v>
      </c>
      <c r="M46" s="146"/>
      <c r="N46" s="146"/>
      <c r="O46" s="146">
        <v>0.15</v>
      </c>
      <c r="P46" s="146" t="s">
        <v>243</v>
      </c>
      <c r="Q46" s="146"/>
      <c r="R46" s="146"/>
      <c r="S46" s="146" t="s">
        <v>243</v>
      </c>
      <c r="T46" s="146" t="s">
        <v>243</v>
      </c>
      <c r="U46" s="146"/>
      <c r="V46" s="146">
        <f t="shared" si="0"/>
        <v>0.24</v>
      </c>
      <c r="W46" s="146">
        <f t="shared" si="1"/>
        <v>0.32000000000000006</v>
      </c>
      <c r="X46" s="150" t="s">
        <v>2</v>
      </c>
      <c r="Y46" s="146" t="s">
        <v>27</v>
      </c>
      <c r="Z46" s="181" t="s">
        <v>411</v>
      </c>
      <c r="AA46" s="167" t="s">
        <v>358</v>
      </c>
      <c r="AB46" s="194" t="s">
        <v>389</v>
      </c>
      <c r="AC46" s="196" t="s">
        <v>412</v>
      </c>
    </row>
    <row r="47" spans="1:29" s="153" customFormat="1" ht="89.25" x14ac:dyDescent="0.2">
      <c r="A47" s="137">
        <v>37</v>
      </c>
      <c r="B47" s="138" t="s">
        <v>279</v>
      </c>
      <c r="C47" s="138" t="s">
        <v>303</v>
      </c>
      <c r="D47" s="138" t="s">
        <v>283</v>
      </c>
      <c r="E47" s="138" t="s">
        <v>7</v>
      </c>
      <c r="F47" s="139">
        <v>0.6</v>
      </c>
      <c r="G47" s="139">
        <v>0.6</v>
      </c>
      <c r="H47" s="140" t="s">
        <v>2</v>
      </c>
      <c r="I47" s="141">
        <v>1</v>
      </c>
      <c r="J47" s="138" t="s">
        <v>314</v>
      </c>
      <c r="K47" s="139">
        <v>0.25</v>
      </c>
      <c r="L47" s="139">
        <v>0</v>
      </c>
      <c r="M47" s="139"/>
      <c r="N47" s="139"/>
      <c r="O47" s="139">
        <v>0.15</v>
      </c>
      <c r="P47" s="139" t="s">
        <v>243</v>
      </c>
      <c r="Q47" s="139"/>
      <c r="R47" s="139"/>
      <c r="S47" s="139" t="s">
        <v>243</v>
      </c>
      <c r="T47" s="139" t="s">
        <v>243</v>
      </c>
      <c r="U47" s="139"/>
      <c r="V47" s="139">
        <f t="shared" si="0"/>
        <v>0.24</v>
      </c>
      <c r="W47" s="139">
        <f>+G47*(+K47+L47+M47+N47+O47)</f>
        <v>0.24</v>
      </c>
      <c r="X47" s="142" t="s">
        <v>0</v>
      </c>
      <c r="Y47" s="139" t="s">
        <v>27</v>
      </c>
      <c r="Z47" s="175" t="s">
        <v>390</v>
      </c>
      <c r="AA47" s="173" t="s">
        <v>358</v>
      </c>
      <c r="AB47" s="190" t="s">
        <v>359</v>
      </c>
      <c r="AC47" s="196" t="s">
        <v>412</v>
      </c>
    </row>
    <row r="48" spans="1:29" s="153" customFormat="1" ht="178.5" x14ac:dyDescent="0.2">
      <c r="A48" s="144">
        <v>38</v>
      </c>
      <c r="B48" s="145" t="s">
        <v>285</v>
      </c>
      <c r="C48" s="136" t="s">
        <v>303</v>
      </c>
      <c r="D48" s="136" t="s">
        <v>313</v>
      </c>
      <c r="E48" s="145" t="s">
        <v>13</v>
      </c>
      <c r="F48" s="146">
        <v>0.6</v>
      </c>
      <c r="G48" s="146">
        <v>0.8</v>
      </c>
      <c r="H48" s="149" t="s">
        <v>1</v>
      </c>
      <c r="I48" s="147">
        <v>2</v>
      </c>
      <c r="J48" s="136" t="s">
        <v>342</v>
      </c>
      <c r="K48" s="146">
        <v>0.25</v>
      </c>
      <c r="L48" s="146">
        <v>0</v>
      </c>
      <c r="M48" s="146"/>
      <c r="N48" s="146"/>
      <c r="O48" s="146">
        <v>0.15</v>
      </c>
      <c r="P48" s="146" t="s">
        <v>243</v>
      </c>
      <c r="Q48" s="146"/>
      <c r="R48" s="146"/>
      <c r="S48" s="146" t="s">
        <v>243</v>
      </c>
      <c r="T48" s="146" t="s">
        <v>243</v>
      </c>
      <c r="U48" s="146"/>
      <c r="V48" s="146">
        <f t="shared" si="0"/>
        <v>0.24</v>
      </c>
      <c r="W48" s="146">
        <f t="shared" si="1"/>
        <v>0.32000000000000006</v>
      </c>
      <c r="X48" s="150" t="s">
        <v>2</v>
      </c>
      <c r="Y48" s="146" t="s">
        <v>287</v>
      </c>
      <c r="Z48" s="178" t="s">
        <v>391</v>
      </c>
      <c r="AA48" s="167" t="s">
        <v>358</v>
      </c>
      <c r="AB48" s="191" t="s">
        <v>359</v>
      </c>
      <c r="AC48" s="196" t="s">
        <v>412</v>
      </c>
    </row>
    <row r="49" spans="1:29" s="153" customFormat="1" ht="140.25" x14ac:dyDescent="0.2">
      <c r="A49" s="137">
        <v>39</v>
      </c>
      <c r="B49" s="138" t="s">
        <v>285</v>
      </c>
      <c r="C49" s="138" t="s">
        <v>303</v>
      </c>
      <c r="D49" s="138" t="s">
        <v>290</v>
      </c>
      <c r="E49" s="138" t="s">
        <v>13</v>
      </c>
      <c r="F49" s="139">
        <v>0.6</v>
      </c>
      <c r="G49" s="139">
        <v>0.6</v>
      </c>
      <c r="H49" s="140" t="s">
        <v>2</v>
      </c>
      <c r="I49" s="141">
        <v>2</v>
      </c>
      <c r="J49" s="138" t="s">
        <v>341</v>
      </c>
      <c r="K49" s="139">
        <v>0.25</v>
      </c>
      <c r="L49" s="139">
        <v>0</v>
      </c>
      <c r="M49" s="139"/>
      <c r="N49" s="139"/>
      <c r="O49" s="139">
        <v>0.15</v>
      </c>
      <c r="P49" s="139" t="s">
        <v>243</v>
      </c>
      <c r="Q49" s="139"/>
      <c r="R49" s="139"/>
      <c r="S49" s="139" t="s">
        <v>243</v>
      </c>
      <c r="T49" s="139" t="s">
        <v>243</v>
      </c>
      <c r="U49" s="139"/>
      <c r="V49" s="139">
        <f t="shared" si="0"/>
        <v>0.24</v>
      </c>
      <c r="W49" s="139">
        <f t="shared" si="1"/>
        <v>0.24</v>
      </c>
      <c r="X49" s="142" t="s">
        <v>0</v>
      </c>
      <c r="Y49" s="139" t="s">
        <v>287</v>
      </c>
      <c r="Z49" s="176" t="s">
        <v>392</v>
      </c>
      <c r="AA49" s="173" t="s">
        <v>358</v>
      </c>
      <c r="AB49" s="190" t="s">
        <v>359</v>
      </c>
      <c r="AC49" s="196" t="s">
        <v>412</v>
      </c>
    </row>
    <row r="50" spans="1:29" s="153" customFormat="1" ht="170.25" x14ac:dyDescent="0.2">
      <c r="A50" s="144">
        <v>40</v>
      </c>
      <c r="B50" s="145" t="s">
        <v>285</v>
      </c>
      <c r="C50" s="136" t="s">
        <v>303</v>
      </c>
      <c r="D50" s="136" t="s">
        <v>291</v>
      </c>
      <c r="E50" s="145" t="s">
        <v>7</v>
      </c>
      <c r="F50" s="146">
        <v>0.8</v>
      </c>
      <c r="G50" s="146">
        <v>0.6</v>
      </c>
      <c r="H50" s="149" t="s">
        <v>1</v>
      </c>
      <c r="I50" s="147">
        <v>1</v>
      </c>
      <c r="J50" s="136" t="s">
        <v>340</v>
      </c>
      <c r="K50" s="146">
        <v>0.25</v>
      </c>
      <c r="L50" s="146">
        <v>0</v>
      </c>
      <c r="M50" s="146"/>
      <c r="N50" s="146"/>
      <c r="O50" s="146">
        <v>0.15</v>
      </c>
      <c r="P50" s="146" t="s">
        <v>243</v>
      </c>
      <c r="Q50" s="146"/>
      <c r="R50" s="146"/>
      <c r="S50" s="146" t="s">
        <v>243</v>
      </c>
      <c r="T50" s="146" t="s">
        <v>243</v>
      </c>
      <c r="U50" s="146"/>
      <c r="V50" s="146">
        <f t="shared" si="0"/>
        <v>0.32000000000000006</v>
      </c>
      <c r="W50" s="146">
        <f t="shared" si="1"/>
        <v>0.24</v>
      </c>
      <c r="X50" s="142" t="s">
        <v>0</v>
      </c>
      <c r="Y50" s="146" t="s">
        <v>287</v>
      </c>
      <c r="Z50" s="187" t="s">
        <v>393</v>
      </c>
      <c r="AA50" s="167" t="s">
        <v>358</v>
      </c>
      <c r="AB50" s="191" t="s">
        <v>359</v>
      </c>
      <c r="AC50" s="196" t="s">
        <v>412</v>
      </c>
    </row>
    <row r="51" spans="1:29" s="153" customFormat="1" ht="178.5" x14ac:dyDescent="0.2">
      <c r="A51" s="137">
        <v>41</v>
      </c>
      <c r="B51" s="138" t="s">
        <v>286</v>
      </c>
      <c r="C51" s="138" t="s">
        <v>304</v>
      </c>
      <c r="D51" s="138" t="s">
        <v>288</v>
      </c>
      <c r="E51" s="138" t="s">
        <v>6</v>
      </c>
      <c r="F51" s="139">
        <v>0.4</v>
      </c>
      <c r="G51" s="139">
        <v>0.6</v>
      </c>
      <c r="H51" s="140" t="s">
        <v>2</v>
      </c>
      <c r="I51" s="141">
        <v>1</v>
      </c>
      <c r="J51" s="138" t="s">
        <v>330</v>
      </c>
      <c r="K51" s="139">
        <v>0.25</v>
      </c>
      <c r="L51" s="139">
        <v>0</v>
      </c>
      <c r="M51" s="139"/>
      <c r="N51" s="139"/>
      <c r="O51" s="139">
        <v>0.15</v>
      </c>
      <c r="P51" s="139" t="s">
        <v>243</v>
      </c>
      <c r="Q51" s="139"/>
      <c r="R51" s="139"/>
      <c r="S51" s="139" t="s">
        <v>243</v>
      </c>
      <c r="T51" s="139" t="s">
        <v>243</v>
      </c>
      <c r="U51" s="139"/>
      <c r="V51" s="139">
        <f t="shared" si="0"/>
        <v>0.16000000000000003</v>
      </c>
      <c r="W51" s="139">
        <f t="shared" si="1"/>
        <v>0.24</v>
      </c>
      <c r="X51" s="142" t="s">
        <v>0</v>
      </c>
      <c r="Y51" s="139" t="s">
        <v>27</v>
      </c>
      <c r="Z51" s="176" t="s">
        <v>394</v>
      </c>
      <c r="AA51" s="173" t="s">
        <v>358</v>
      </c>
      <c r="AB51" s="195" t="s">
        <v>389</v>
      </c>
      <c r="AC51" s="196" t="s">
        <v>412</v>
      </c>
    </row>
    <row r="52" spans="1:29" s="153" customFormat="1" ht="153.75" thickBot="1" x14ac:dyDescent="0.25">
      <c r="A52" s="157">
        <v>42</v>
      </c>
      <c r="B52" s="158" t="s">
        <v>286</v>
      </c>
      <c r="C52" s="159" t="s">
        <v>304</v>
      </c>
      <c r="D52" s="159" t="s">
        <v>289</v>
      </c>
      <c r="E52" s="158" t="s">
        <v>11</v>
      </c>
      <c r="F52" s="160">
        <v>0.4</v>
      </c>
      <c r="G52" s="160">
        <v>0.8</v>
      </c>
      <c r="H52" s="161" t="s">
        <v>1</v>
      </c>
      <c r="I52" s="162">
        <v>3</v>
      </c>
      <c r="J52" s="159" t="s">
        <v>308</v>
      </c>
      <c r="K52" s="160">
        <v>0.25</v>
      </c>
      <c r="L52" s="160">
        <v>0</v>
      </c>
      <c r="M52" s="160"/>
      <c r="N52" s="160"/>
      <c r="O52" s="160">
        <v>0.15</v>
      </c>
      <c r="P52" s="160" t="s">
        <v>243</v>
      </c>
      <c r="Q52" s="160"/>
      <c r="R52" s="160"/>
      <c r="S52" s="160" t="s">
        <v>243</v>
      </c>
      <c r="T52" s="160" t="s">
        <v>243</v>
      </c>
      <c r="U52" s="160"/>
      <c r="V52" s="160">
        <f>+F52*(+K52+L52+M52+N52+O52)</f>
        <v>0.16000000000000003</v>
      </c>
      <c r="W52" s="160">
        <f t="shared" si="1"/>
        <v>0.32000000000000006</v>
      </c>
      <c r="X52" s="163" t="s">
        <v>0</v>
      </c>
      <c r="Y52" s="160" t="s">
        <v>27</v>
      </c>
      <c r="Z52" s="182" t="s">
        <v>395</v>
      </c>
      <c r="AA52" s="167" t="s">
        <v>358</v>
      </c>
      <c r="AB52" s="191" t="s">
        <v>359</v>
      </c>
      <c r="AC52" s="196" t="s">
        <v>412</v>
      </c>
    </row>
    <row r="53" spans="1:29" ht="12.75" customHeight="1" x14ac:dyDescent="0.2">
      <c r="A53" s="233" t="s">
        <v>329</v>
      </c>
      <c r="B53" s="233"/>
      <c r="C53" s="233"/>
      <c r="D53" s="122"/>
      <c r="E53" s="122"/>
      <c r="F53" s="122"/>
      <c r="G53" s="122"/>
      <c r="H53" s="122"/>
      <c r="I53" s="123">
        <f>SUM(I11:I52)</f>
        <v>68</v>
      </c>
      <c r="J53" s="122"/>
      <c r="K53" s="122"/>
      <c r="L53" s="122"/>
      <c r="M53" s="122"/>
      <c r="N53" s="122"/>
      <c r="O53" s="122"/>
      <c r="P53" s="122"/>
      <c r="Q53" s="122"/>
      <c r="R53" s="122"/>
      <c r="S53" s="122"/>
      <c r="T53" s="122"/>
      <c r="U53" s="122"/>
      <c r="V53" s="122"/>
      <c r="W53" s="122"/>
      <c r="X53" s="122"/>
      <c r="Y53" s="122"/>
      <c r="Z53" s="122"/>
      <c r="AA53" s="122"/>
      <c r="AB53" s="122"/>
    </row>
  </sheetData>
  <dataConsolidate link="1"/>
  <mergeCells count="38">
    <mergeCell ref="AB7:AB10"/>
    <mergeCell ref="O7:O10"/>
    <mergeCell ref="A53:C53"/>
    <mergeCell ref="U7:U10"/>
    <mergeCell ref="V7:V10"/>
    <mergeCell ref="W7:W10"/>
    <mergeCell ref="Z7:Z10"/>
    <mergeCell ref="I6:I10"/>
    <mergeCell ref="J6:J10"/>
    <mergeCell ref="K6:U6"/>
    <mergeCell ref="F7:F10"/>
    <mergeCell ref="G7:G10"/>
    <mergeCell ref="N7:N10"/>
    <mergeCell ref="C2:Z2"/>
    <mergeCell ref="AA7:AA10"/>
    <mergeCell ref="P7:P10"/>
    <mergeCell ref="Q7:Q10"/>
    <mergeCell ref="R7:R10"/>
    <mergeCell ref="S7:S10"/>
    <mergeCell ref="T7:T10"/>
    <mergeCell ref="C3:Z4"/>
    <mergeCell ref="F6:H6"/>
    <mergeCell ref="AC6:AC10"/>
    <mergeCell ref="AA3:AC4"/>
    <mergeCell ref="AA1:AC2"/>
    <mergeCell ref="A1:B4"/>
    <mergeCell ref="C1:Z1"/>
    <mergeCell ref="A6:A10"/>
    <mergeCell ref="B6:B10"/>
    <mergeCell ref="C6:C10"/>
    <mergeCell ref="D6:D10"/>
    <mergeCell ref="E6:E10"/>
    <mergeCell ref="V6:X6"/>
    <mergeCell ref="Y6:Y10"/>
    <mergeCell ref="Z6:AB6"/>
    <mergeCell ref="K7:K10"/>
    <mergeCell ref="L7:L10"/>
    <mergeCell ref="M7:M10"/>
  </mergeCells>
  <dataValidations disablePrompts="1" count="1">
    <dataValidation type="list" allowBlank="1" showErrorMessage="1" sqref="Y37:Y50 Y18:Y25" xr:uid="{2946403C-72AF-49D4-8818-101B15A46043}">
      <formula1>#REF!</formula1>
    </dataValidation>
  </dataValidations>
  <hyperlinks>
    <hyperlink ref="Z11" r:id="rId1" display="https://drive.google.com/drive/folders/1PgFGP3GFRSI_zlYMQ8ojlQBdLydv46rI?usp=drive_link" xr:uid="{3EB08F62-F701-441A-8C91-054F0E92198D}"/>
    <hyperlink ref="Z12" r:id="rId2" display="https://docs.google.com/spreadsheets/d/1jvWFBtKEIwJoDw1ZVuOCcfv97ieDr68o/edit?usp=sharing&amp;rtpof=true&amp;sd=true" xr:uid="{03A43F31-3FFC-40DA-9FF1-8876B18E9B46}"/>
    <hyperlink ref="Z13" r:id="rId3" display="https://drive.google.com/drive/folders/17dOr1DM1O-dwfGioxnmh64TMnkbLQhG-?usp=drive_link" xr:uid="{421353AF-396B-45C0-9C8F-035CAA67005B}"/>
    <hyperlink ref="Z14" r:id="rId4" display="https://drive.google.com/drive/folders/1mMDFL3FfOsASPB5jtoXwzslKZhLYMu57?usp=drive_link" xr:uid="{BC3A6C29-1E51-490A-9835-991ABC9C2E42}"/>
    <hyperlink ref="Z15" r:id="rId5" display="https://drive.google.com/drive/folders/1hfPF2R9vU1cFQ_AO5m7BG9X-Cg801bh4?usp=drive_link" xr:uid="{CD4192D2-6B51-4ADB-B81D-ABAD8A9E416F}"/>
    <hyperlink ref="Z16" r:id="rId6" display="https://drive.google.com/drive/folders/11CHjNZKL6oeEINtWbf7KCqVO_6dAPINM?usp=drive_link" xr:uid="{02F87B84-50EB-41A1-BE2C-C59978419422}"/>
    <hyperlink ref="Z17" r:id="rId7" display="https://drive.google.com/drive/folders/1h0PYe0cm-CQvjyfOT6lRmMqqdW61tDDu?usp=drive_link" xr:uid="{F512B06E-C17F-4340-9C06-23F423B08AA3}"/>
    <hyperlink ref="Z18" r:id="rId8" display="https://drive.google.com/drive/folders/1lttezKUOYKjRmglt0zJYk4xt5PxsWr9s?usp=drive_link" xr:uid="{15932FC7-8D6F-4444-B1CF-A1EADB7798F1}"/>
    <hyperlink ref="Z19" r:id="rId9" display="https://drive.google.com/file/d/1Jf4WYjKmioL5q-8VkaFDxAnyKBRYj5H5/view?usp=drive_link" xr:uid="{689B5CC9-DCCF-44AE-9796-D0AC90B9DF46}"/>
    <hyperlink ref="Z20" r:id="rId10" display="https://drive.google.com/drive/folders/1xzjCWQEXIPHecbl6-5WNQrECeM0MUqy4?usp=drive_link" xr:uid="{A1FF84F1-26A7-4D21-BF5A-2E63733CEB8C}"/>
    <hyperlink ref="Z21" r:id="rId11" display="https://drive.google.com/drive/folders/1_yMWEq9RdGTIH4VROqTi12LcqW7cEHuO?usp=drive_link" xr:uid="{0DABF6B0-566B-49FA-BFC8-DA0D849F02C0}"/>
    <hyperlink ref="Z22" r:id="rId12" display="https://drive.google.com/drive/folders/19QwJ5IBlSUUwVUtmnzzaIzzdG-p1rg5D?usp=drive_link" xr:uid="{0A7191EB-7F76-49DC-A9CF-1D05CC0BBB49}"/>
    <hyperlink ref="Z23" r:id="rId13" display="https://drive.google.com/drive/folders/1J0l-jHCVAKE943JZ8g3IZuwpwx5laXF8?usp=drive_link" xr:uid="{49CBD46E-42B8-450D-B07B-8FEACF495E72}"/>
    <hyperlink ref="Z24" r:id="rId14" display="https://drive.google.com/drive/folders/18pq9lqjh-QwQT54oOvYfqddYNEOG394b?usp=drive_link" xr:uid="{2CCC3D96-3EF2-4705-9BC5-0F4F52C1EA33}"/>
    <hyperlink ref="Z25" r:id="rId15" display="https://drive.google.com/drive/folders/1VYyzp4rIVSNik3Sg1_rQLAMQp2MyLzO5?usp=drive_link" xr:uid="{1FF13314-FF2C-4622-8293-F3349487BE51}"/>
    <hyperlink ref="Z26" r:id="rId16" display="https://drive.google.com/drive/folders/1oVq7bhoN6GniUZ_2YpqOoTYncJ_nru3e?usp=drive_link" xr:uid="{1F5BC6D5-17AA-4793-8538-7EED06FF5AC7}"/>
    <hyperlink ref="Z27" r:id="rId17" display="https://drive.google.com/drive/folders/1mqt-R93y944jNJn-0dlIPifT7QksMoMY?usp=drive_link" xr:uid="{EB0921D5-E6AC-4F3A-929F-B62D7ED5A14A}"/>
    <hyperlink ref="Z28" r:id="rId18" display="https://drive.google.com/drive/folders/1mqt-R93y944jNJn-0dlIPifT7QksMoMY?usp=drive_link" xr:uid="{A7D13A81-0C6E-4D1E-AB77-AA2DC19F389E}"/>
    <hyperlink ref="Z29" r:id="rId19" display="https://drive.google.com/drive/folders/1S6avz6sExnmMbPLiRRxLkGB3KOvFIrx6?usp=drive_link" xr:uid="{B7DE17CA-9D99-4771-B3B3-74CC9420E30C}"/>
    <hyperlink ref="Z30" r:id="rId20" display="https://drive.google.com/drive/folders/1PRI_xA0USgKw6YI0WPIABGxVsCTKjBvQ?usp=drive_link" xr:uid="{8D250D60-B777-493C-A9FF-A9C57D2F2CBF}"/>
    <hyperlink ref="Z31" r:id="rId21" display="https://drive.google.com/drive/folders/1rwcMbSIII63FWEDCsBqcJ3bi19UFAGX_?usp=drive_link" xr:uid="{C0B84722-4D11-48BB-96FF-7D220F004CE7}"/>
    <hyperlink ref="Z33" r:id="rId22" display="https://drive.google.com/drive/folders/1aIJFo-uUGNak4XLxQUEw7Ms4kI4S_060?usp=drive_link" xr:uid="{F9E033AF-177A-4CB6-BE73-643CA8F757E2}"/>
    <hyperlink ref="Z34" r:id="rId23" display="https://drive.google.com/drive/folders/1Pc6fQJmA9iSecDZpwynSa5IeGENDqv7D?usp=drive_link" xr:uid="{B98F62C4-4976-4B22-8FD7-A4F3F42B8BE1}"/>
    <hyperlink ref="Z35" r:id="rId24" display="https://drive.google.com/drive/folders/1Z87m32Bp1WSVYxNd36xCo7kuQDRoRH34?usp=drive_link" xr:uid="{EEB3D931-9585-49B6-AA68-AEB316361A60}"/>
    <hyperlink ref="Z36" r:id="rId25" display="https://drive.google.com/drive/folders/1RG9wMIOZBxgOFbbP0tIALWoKwchhvjQR?usp=drive_link" xr:uid="{D444CEAE-24F7-42B5-BE67-7F2B5004881B}"/>
    <hyperlink ref="Z37" r:id="rId26" display="https://drive.google.com/drive/folders/1BCoF-1QxX0z8aRTx_NN8-Kop5KD4TgfG?usp=drive_link" xr:uid="{AB0A04B1-43D1-476E-95C3-35E84B724A23}"/>
    <hyperlink ref="Z38" r:id="rId27" display="https://drive.google.com/drive/folders/1i9kOb_HrKZwVn79jgFkZslPlSgBmZznK?usp=drive_link" xr:uid="{821FD802-B158-4F75-AF1B-DB95AAC7F6EC}"/>
    <hyperlink ref="Z39" r:id="rId28" display="https://drive.google.com/drive/folders/1PqOw5nOfQJpFi_PhfNzlOm7_H2dtPRkA?usp=drive_link" xr:uid="{388951BC-3000-4470-BE20-4951F10A1675}"/>
    <hyperlink ref="Z40" r:id="rId29" display="https://drive.google.com/drive/folders/1fJbjSvatg1niRKJRJ-7n7xXYNr-BTa4x?usp=drive_link" xr:uid="{054A7890-622F-4D60-A1F9-E3684E7DB899}"/>
    <hyperlink ref="Z41" r:id="rId30" display="https://drive.google.com/drive/folders/1ooMijklMGQrwLgDtqge0C6p9D6Nln-oy?usp=drive_link" xr:uid="{C1DDF002-69BE-44B3-A6A5-54E245E9010C}"/>
    <hyperlink ref="Z42" r:id="rId31" display="https://drive.google.com/drive/folders/1BtVWs9alfHfhDS4554Ro3MqsHUIlGDXc?usp=drive_link" xr:uid="{A2BDA885-3802-4812-92CA-D4D6BB48F7E8}"/>
    <hyperlink ref="Z43" r:id="rId32" display="https://drive.google.com/drive/folders/1auXz0S7inSV2-w6y6mciH7o8NU6cnhVq?usp=drive_link" xr:uid="{978145AD-9D1D-4690-9376-B6CE91F885F6}"/>
    <hyperlink ref="Z48" r:id="rId33" display="https://drive.google.com/drive/folders/1a5I3Y_HaLrjQzwu7FNheeAvADS8GJhFO?usp=drive_link" xr:uid="{8E38B352-5941-4DA7-BF29-B99253878556}"/>
    <hyperlink ref="Z49" r:id="rId34" display="https://drive.google.com/drive/folders/111SVoENf8-MrscX6G_73pVZI745I6wgQ?usp=drive_link" xr:uid="{3F42627B-E373-4FFC-B609-C4B1EDCEF517}"/>
    <hyperlink ref="Z50" r:id="rId35" display="https://drive.google.com/drive/folders/1nRP0FhU-1mq3RoVU556Yd46maW3Icafz?usp=drive_link" xr:uid="{418FFD63-9600-451A-9118-E42D8359A68E}"/>
    <hyperlink ref="Z51" r:id="rId36" display="https://drive.google.com/drive/folders/1lZnhld1veG_v_WHFTHteABObSoUEd1hQ?usp=drive_link" xr:uid="{EEB12A04-EAC2-4F9A-B384-F15AFBF0D5DD}"/>
    <hyperlink ref="Z52" r:id="rId37" display="https://drive.google.com/drive/folders/1oRKqBw1Y7DBLNbo5qUziVJxbuS-POqP4?usp=drive_link" xr:uid="{91631582-579B-4590-9765-C61DB45633A5}"/>
    <hyperlink ref="Z44" r:id="rId38" display="https://drive.google.com/drive/folders/1Sk9SS0-x7eeSs0l6B2JHoO4HK0_7Snt9?usp=drive_link" xr:uid="{EEAA2F14-E046-42E8-AE2A-AAE8E5EBF490}"/>
    <hyperlink ref="Z47" r:id="rId39" display="https://drive.google.com/file/d/1yid613dB3d8F-nlLWbOVkpQrVbDXvrdm/view?usp=drive_link" xr:uid="{E8392CD0-A11D-44D6-8603-0BF345FE1043}"/>
    <hyperlink ref="Z46" r:id="rId40" display="https://docs.google.com/document/d/1apJTeJn3ngM0DAW857mwX14owmLXF2bS/edit?usp=drive_link&amp;ouid=111187823907222708638&amp;rtpof=true&amp;sd=true" xr:uid="{AF9C02D5-8BE9-4C92-B1DD-093F9985C738}"/>
    <hyperlink ref="Z32" r:id="rId41" display="https://drive.google.com/drive/folders/1rwcMbSIII63FWEDCsBqcJ3bi19UFAGX_?usp=drive_link" xr:uid="{646D6224-BD98-4F63-A1DB-18AEB29D9C08}"/>
    <hyperlink ref="Z45" r:id="rId42" display="https://drive.google.com/drive/folders/1gNepOAHgMZGr16mq-qSArC5POGJfcD4l?usp=drive_link" xr:uid="{1B8626CE-2FFB-4D6E-B48F-9845723E0470}"/>
  </hyperlinks>
  <printOptions horizontalCentered="1"/>
  <pageMargins left="0.43307086614173229" right="0.43307086614173229" top="0.98425196850393704" bottom="0.98425196850393704" header="0.31496062992125984" footer="0.31496062992125984"/>
  <pageSetup paperSize="5" scale="50" orientation="landscape" r:id="rId43"/>
  <drawing r:id="rId44"/>
  <legacyDrawing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
  <sheetViews>
    <sheetView showGridLines="0" topLeftCell="C1" zoomScale="90" zoomScaleNormal="90" workbookViewId="0">
      <selection activeCell="D12" sqref="D12"/>
    </sheetView>
  </sheetViews>
  <sheetFormatPr baseColWidth="10" defaultColWidth="11" defaultRowHeight="12" x14ac:dyDescent="0.2"/>
  <cols>
    <col min="1" max="1" width="13.42578125" style="120" customWidth="1"/>
    <col min="2" max="2" width="25.42578125" style="45" customWidth="1"/>
    <col min="3" max="3" width="20.28515625" style="45" customWidth="1"/>
    <col min="4" max="4" width="17.42578125" style="45" customWidth="1"/>
    <col min="5" max="5" width="15.140625" style="46" customWidth="1"/>
    <col min="6" max="6" width="4.5703125" style="45" customWidth="1"/>
    <col min="7" max="7" width="8.140625" style="120" customWidth="1"/>
    <col min="8" max="9" width="15.42578125" style="45" customWidth="1"/>
    <col min="10" max="10" width="18" style="45" customWidth="1"/>
    <col min="11" max="11" width="41" style="46" customWidth="1"/>
    <col min="12" max="12" width="11" style="45"/>
    <col min="13" max="13" width="11.28515625" style="45" bestFit="1" customWidth="1"/>
    <col min="14" max="14" width="12.42578125" style="45" bestFit="1" customWidth="1"/>
    <col min="15" max="16384" width="11" style="45"/>
  </cols>
  <sheetData>
    <row r="1" spans="1:14" ht="21.6" customHeight="1" x14ac:dyDescent="0.2">
      <c r="A1" s="249" t="s">
        <v>165</v>
      </c>
      <c r="B1" s="250"/>
      <c r="C1" s="250"/>
      <c r="D1" s="250"/>
      <c r="E1" s="251"/>
      <c r="G1" s="249" t="s">
        <v>165</v>
      </c>
      <c r="H1" s="250"/>
      <c r="I1" s="250"/>
      <c r="J1" s="250"/>
      <c r="K1" s="251"/>
    </row>
    <row r="2" spans="1:14" ht="21.6" customHeight="1" x14ac:dyDescent="0.2">
      <c r="A2" s="252" t="s">
        <v>166</v>
      </c>
      <c r="B2" s="253"/>
      <c r="C2" s="253"/>
      <c r="D2" s="253"/>
      <c r="E2" s="254"/>
      <c r="G2" s="252" t="s">
        <v>167</v>
      </c>
      <c r="H2" s="253"/>
      <c r="I2" s="253"/>
      <c r="J2" s="253"/>
      <c r="K2" s="254"/>
    </row>
    <row r="3" spans="1:14" ht="21.6" customHeight="1" x14ac:dyDescent="0.2">
      <c r="A3" s="255"/>
      <c r="B3" s="256"/>
      <c r="C3" s="256"/>
      <c r="D3" s="256"/>
      <c r="E3" s="257"/>
      <c r="G3" s="255"/>
      <c r="H3" s="256"/>
      <c r="I3" s="256"/>
      <c r="J3" s="256"/>
      <c r="K3" s="257"/>
    </row>
    <row r="4" spans="1:14" ht="12.75" thickBot="1" x14ac:dyDescent="0.25">
      <c r="A4" s="86"/>
      <c r="E4" s="87"/>
      <c r="G4" s="86"/>
      <c r="K4" s="87"/>
    </row>
    <row r="5" spans="1:14" ht="24" x14ac:dyDescent="0.2">
      <c r="A5" s="88" t="s">
        <v>114</v>
      </c>
      <c r="B5" s="89" t="s">
        <v>156</v>
      </c>
      <c r="C5" s="90" t="s">
        <v>155</v>
      </c>
      <c r="D5" s="89" t="s">
        <v>154</v>
      </c>
      <c r="E5" s="91" t="s">
        <v>153</v>
      </c>
      <c r="G5" s="92" t="s">
        <v>114</v>
      </c>
      <c r="H5" s="93" t="s">
        <v>152</v>
      </c>
      <c r="I5" s="94" t="s">
        <v>151</v>
      </c>
      <c r="J5" s="93" t="s">
        <v>150</v>
      </c>
      <c r="K5" s="95" t="s">
        <v>149</v>
      </c>
    </row>
    <row r="6" spans="1:14" s="101" customFormat="1" ht="24" x14ac:dyDescent="0.25">
      <c r="A6" s="96">
        <v>1</v>
      </c>
      <c r="B6" s="97" t="s">
        <v>148</v>
      </c>
      <c r="C6" s="98">
        <v>0.2</v>
      </c>
      <c r="D6" s="99" t="s">
        <v>147</v>
      </c>
      <c r="E6" s="100" t="s">
        <v>142</v>
      </c>
      <c r="G6" s="96">
        <v>1</v>
      </c>
      <c r="H6" s="97" t="s">
        <v>146</v>
      </c>
      <c r="I6" s="98">
        <v>0.2</v>
      </c>
      <c r="J6" s="102" t="s">
        <v>145</v>
      </c>
      <c r="K6" s="103" t="s">
        <v>144</v>
      </c>
      <c r="N6" s="104"/>
    </row>
    <row r="7" spans="1:14" s="101" customFormat="1" ht="48" x14ac:dyDescent="0.25">
      <c r="A7" s="105">
        <v>2</v>
      </c>
      <c r="B7" s="106" t="s">
        <v>121</v>
      </c>
      <c r="C7" s="107">
        <v>0.4</v>
      </c>
      <c r="D7" s="99" t="s">
        <v>143</v>
      </c>
      <c r="E7" s="108" t="s">
        <v>136</v>
      </c>
      <c r="G7" s="105">
        <v>2</v>
      </c>
      <c r="H7" s="106" t="s">
        <v>141</v>
      </c>
      <c r="I7" s="107">
        <v>0.4</v>
      </c>
      <c r="J7" s="102" t="s">
        <v>140</v>
      </c>
      <c r="K7" s="103" t="s">
        <v>139</v>
      </c>
    </row>
    <row r="8" spans="1:14" s="101" customFormat="1" ht="36" x14ac:dyDescent="0.25">
      <c r="A8" s="109">
        <v>3</v>
      </c>
      <c r="B8" s="110" t="s">
        <v>138</v>
      </c>
      <c r="C8" s="111">
        <v>0.6</v>
      </c>
      <c r="D8" s="99" t="s">
        <v>137</v>
      </c>
      <c r="E8" s="108" t="s">
        <v>132</v>
      </c>
      <c r="G8" s="109">
        <v>3</v>
      </c>
      <c r="H8" s="110" t="s">
        <v>2</v>
      </c>
      <c r="I8" s="111">
        <v>0.6</v>
      </c>
      <c r="J8" s="102" t="s">
        <v>135</v>
      </c>
      <c r="K8" s="103" t="s">
        <v>134</v>
      </c>
    </row>
    <row r="9" spans="1:14" s="101" customFormat="1" ht="36" x14ac:dyDescent="0.25">
      <c r="A9" s="112">
        <v>4</v>
      </c>
      <c r="B9" s="113" t="s">
        <v>120</v>
      </c>
      <c r="C9" s="114">
        <v>0.8</v>
      </c>
      <c r="D9" s="99" t="s">
        <v>133</v>
      </c>
      <c r="E9" s="108" t="s">
        <v>127</v>
      </c>
      <c r="G9" s="112">
        <v>4</v>
      </c>
      <c r="H9" s="113" t="s">
        <v>117</v>
      </c>
      <c r="I9" s="114">
        <v>0.8</v>
      </c>
      <c r="J9" s="102" t="s">
        <v>131</v>
      </c>
      <c r="K9" s="103" t="s">
        <v>130</v>
      </c>
    </row>
    <row r="10" spans="1:14" s="101" customFormat="1" ht="36.75" thickBot="1" x14ac:dyDescent="0.3">
      <c r="A10" s="115">
        <v>5</v>
      </c>
      <c r="B10" s="116" t="s">
        <v>129</v>
      </c>
      <c r="C10" s="117">
        <v>1</v>
      </c>
      <c r="D10" s="247" t="s">
        <v>128</v>
      </c>
      <c r="E10" s="248"/>
      <c r="G10" s="115">
        <v>5</v>
      </c>
      <c r="H10" s="116" t="s">
        <v>118</v>
      </c>
      <c r="I10" s="117">
        <v>1</v>
      </c>
      <c r="J10" s="118" t="s">
        <v>126</v>
      </c>
      <c r="K10" s="119" t="s">
        <v>125</v>
      </c>
    </row>
    <row r="11" spans="1:14" ht="12.4" customHeight="1" x14ac:dyDescent="0.2">
      <c r="A11" s="44" t="s">
        <v>124</v>
      </c>
      <c r="G11" s="44" t="s">
        <v>198</v>
      </c>
    </row>
    <row r="12" spans="1:14" ht="12.4" customHeight="1" x14ac:dyDescent="0.2">
      <c r="A12" s="47" t="s">
        <v>199</v>
      </c>
      <c r="G12" s="47" t="s">
        <v>200</v>
      </c>
    </row>
    <row r="14" spans="1:14" x14ac:dyDescent="0.2">
      <c r="G14" s="49" t="s">
        <v>201</v>
      </c>
      <c r="H14" s="50"/>
      <c r="J14" s="121">
        <v>776777637464</v>
      </c>
    </row>
    <row r="15" spans="1:14" x14ac:dyDescent="0.2">
      <c r="A15" s="49"/>
      <c r="B15" s="50"/>
      <c r="D15" s="50"/>
      <c r="G15" s="49" t="s">
        <v>123</v>
      </c>
      <c r="H15" s="50"/>
      <c r="J15" s="50">
        <v>1160000</v>
      </c>
    </row>
    <row r="16" spans="1:14" x14ac:dyDescent="0.2">
      <c r="A16" s="49"/>
      <c r="B16" s="50"/>
      <c r="D16" s="50"/>
      <c r="G16" s="49" t="s">
        <v>202</v>
      </c>
      <c r="J16" s="51">
        <f>+J14/J15</f>
        <v>669635.89436551719</v>
      </c>
    </row>
    <row r="17" spans="1:4" x14ac:dyDescent="0.2">
      <c r="A17" s="49"/>
      <c r="D17" s="51"/>
    </row>
  </sheetData>
  <sheetProtection algorithmName="SHA-512" hashValue="0EZL7Ivis9NAHyNawZzmECDCklFniT6S4P4CbF4oAntkwLFFQRzCJTTcO10a1t/FNwjm/1HB+vcVIndPeHi1WQ==" saltValue="ONkV4gRk2f5zrLRezbAAyQ==" spinCount="100000" sheet="1" objects="1" scenarios="1"/>
  <mergeCells count="7">
    <mergeCell ref="D10:E10"/>
    <mergeCell ref="A1:E1"/>
    <mergeCell ref="A2:E2"/>
    <mergeCell ref="A3:E3"/>
    <mergeCell ref="G1:K1"/>
    <mergeCell ref="G2:K2"/>
    <mergeCell ref="G3:K3"/>
  </mergeCells>
  <pageMargins left="0.7" right="0.7" top="0.75" bottom="0.75" header="0.3" footer="0.3"/>
  <pageSetup orientation="landscape"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7"/>
  <sheetViews>
    <sheetView showGridLines="0" zoomScale="80" zoomScaleNormal="80" workbookViewId="0">
      <selection activeCell="F8" sqref="F8"/>
    </sheetView>
  </sheetViews>
  <sheetFormatPr baseColWidth="10" defaultColWidth="11" defaultRowHeight="16.5" x14ac:dyDescent="0.3"/>
  <cols>
    <col min="1" max="1" width="4.5703125" style="4" customWidth="1"/>
    <col min="2" max="2" width="5.5703125" style="4" customWidth="1"/>
    <col min="3" max="3" width="8.5703125" style="5" customWidth="1"/>
    <col min="4" max="4" width="1.42578125" style="4" customWidth="1"/>
    <col min="5" max="9" width="10.5703125" style="4" customWidth="1"/>
    <col min="10" max="10" width="1.140625" style="4" customWidth="1"/>
    <col min="11" max="16384" width="11" style="4"/>
  </cols>
  <sheetData>
    <row r="1" spans="2:11" x14ac:dyDescent="0.3">
      <c r="B1" s="263" t="s">
        <v>165</v>
      </c>
      <c r="C1" s="264"/>
      <c r="D1" s="264"/>
      <c r="E1" s="264"/>
      <c r="F1" s="264"/>
      <c r="G1" s="264"/>
      <c r="H1" s="264"/>
      <c r="I1" s="264"/>
      <c r="J1" s="264"/>
      <c r="K1" s="265"/>
    </row>
    <row r="2" spans="2:11" x14ac:dyDescent="0.3">
      <c r="B2" s="266" t="s">
        <v>168</v>
      </c>
      <c r="C2" s="267"/>
      <c r="D2" s="267"/>
      <c r="E2" s="267"/>
      <c r="F2" s="267"/>
      <c r="G2" s="267"/>
      <c r="H2" s="267"/>
      <c r="I2" s="267"/>
      <c r="J2" s="267"/>
      <c r="K2" s="268"/>
    </row>
    <row r="3" spans="2:11" x14ac:dyDescent="0.3">
      <c r="B3" s="269"/>
      <c r="C3" s="270"/>
      <c r="D3" s="270"/>
      <c r="E3" s="270"/>
      <c r="F3" s="270"/>
      <c r="G3" s="270"/>
      <c r="H3" s="270"/>
      <c r="I3" s="270"/>
      <c r="J3" s="270"/>
      <c r="K3" s="271"/>
    </row>
    <row r="4" spans="2:11" x14ac:dyDescent="0.3">
      <c r="B4" s="15"/>
      <c r="K4" s="16"/>
    </row>
    <row r="5" spans="2:11" ht="26.1" customHeight="1" x14ac:dyDescent="0.3">
      <c r="B5" s="15"/>
      <c r="E5" s="258" t="s">
        <v>157</v>
      </c>
      <c r="F5" s="259"/>
      <c r="G5" s="259"/>
      <c r="H5" s="259"/>
      <c r="I5" s="260"/>
      <c r="K5" s="16"/>
    </row>
    <row r="6" spans="2:11" x14ac:dyDescent="0.3">
      <c r="B6" s="15"/>
      <c r="K6" s="16"/>
    </row>
    <row r="7" spans="2:11" ht="30" customHeight="1" x14ac:dyDescent="0.3">
      <c r="B7" s="261" t="s">
        <v>119</v>
      </c>
      <c r="C7" s="6" t="s">
        <v>158</v>
      </c>
      <c r="E7" s="14"/>
      <c r="F7" s="14"/>
      <c r="G7" s="14"/>
      <c r="H7" s="14"/>
      <c r="I7" s="7"/>
      <c r="K7" s="17" t="s">
        <v>159</v>
      </c>
    </row>
    <row r="8" spans="2:11" ht="30" customHeight="1" x14ac:dyDescent="0.3">
      <c r="B8" s="262"/>
      <c r="C8" s="6" t="s">
        <v>160</v>
      </c>
      <c r="E8" s="8"/>
      <c r="F8" s="8"/>
      <c r="G8" s="14"/>
      <c r="H8" s="14"/>
      <c r="I8" s="7"/>
      <c r="K8" s="18" t="s">
        <v>1</v>
      </c>
    </row>
    <row r="9" spans="2:11" ht="30" customHeight="1" x14ac:dyDescent="0.3">
      <c r="B9" s="262"/>
      <c r="C9" s="6" t="s">
        <v>161</v>
      </c>
      <c r="E9" s="8"/>
      <c r="F9" s="8"/>
      <c r="G9" s="8"/>
      <c r="H9" s="14"/>
      <c r="I9" s="7"/>
      <c r="K9" s="19" t="s">
        <v>2</v>
      </c>
    </row>
    <row r="10" spans="2:11" ht="30" customHeight="1" x14ac:dyDescent="0.3">
      <c r="B10" s="262"/>
      <c r="C10" s="6" t="s">
        <v>162</v>
      </c>
      <c r="E10" s="9"/>
      <c r="F10" s="8"/>
      <c r="G10" s="8"/>
      <c r="H10" s="14"/>
      <c r="I10" s="7"/>
      <c r="K10" s="20" t="s">
        <v>0</v>
      </c>
    </row>
    <row r="11" spans="2:11" ht="30" customHeight="1" x14ac:dyDescent="0.3">
      <c r="B11" s="262"/>
      <c r="C11" s="6" t="s">
        <v>163</v>
      </c>
      <c r="E11" s="9"/>
      <c r="F11" s="9"/>
      <c r="G11" s="8"/>
      <c r="H11" s="14"/>
      <c r="I11" s="7"/>
      <c r="K11" s="16"/>
    </row>
    <row r="12" spans="2:11" x14ac:dyDescent="0.3">
      <c r="B12" s="15"/>
      <c r="C12" s="21"/>
      <c r="K12" s="16"/>
    </row>
    <row r="13" spans="2:11" s="10" customFormat="1" ht="33" x14ac:dyDescent="0.3">
      <c r="B13" s="22"/>
      <c r="C13" s="23"/>
      <c r="D13" s="4"/>
      <c r="E13" s="6" t="s">
        <v>146</v>
      </c>
      <c r="F13" s="6" t="s">
        <v>141</v>
      </c>
      <c r="G13" s="6" t="s">
        <v>2</v>
      </c>
      <c r="H13" s="6" t="s">
        <v>117</v>
      </c>
      <c r="I13" s="6" t="s">
        <v>118</v>
      </c>
      <c r="K13" s="24"/>
    </row>
    <row r="14" spans="2:11" s="11" customFormat="1" x14ac:dyDescent="0.3">
      <c r="B14" s="25"/>
      <c r="C14" s="26"/>
      <c r="D14" s="27"/>
      <c r="E14" s="12">
        <v>0.2</v>
      </c>
      <c r="F14" s="12">
        <v>0.4</v>
      </c>
      <c r="G14" s="12">
        <v>0.6</v>
      </c>
      <c r="H14" s="12">
        <v>0.8</v>
      </c>
      <c r="I14" s="12">
        <v>1</v>
      </c>
      <c r="J14" s="28"/>
      <c r="K14" s="29"/>
    </row>
    <row r="15" spans="2:11" ht="17.25" thickBot="1" x14ac:dyDescent="0.35">
      <c r="B15" s="30"/>
      <c r="C15" s="31"/>
      <c r="D15" s="32"/>
      <c r="E15" s="33" t="s">
        <v>164</v>
      </c>
      <c r="F15" s="32"/>
      <c r="G15" s="32"/>
      <c r="H15" s="32"/>
      <c r="I15" s="32"/>
      <c r="J15" s="32"/>
      <c r="K15" s="34"/>
    </row>
    <row r="17" spans="3:3" s="13" customFormat="1" x14ac:dyDescent="0.25">
      <c r="C17" s="5"/>
    </row>
  </sheetData>
  <sheetProtection algorithmName="SHA-512" hashValue="ohQKf6iokGvxJotSTgoUUXCOVgMUthhva8kpH128zxSwsUlRdTSKZZY81bz3gOovxdljsXKTPZWogqGo7+osdA==" saltValue="yFbe7y5ySWDInXpzAh58MQ==" spinCount="100000" sheet="1" objects="1" scenarios="1"/>
  <mergeCells count="5">
    <mergeCell ref="E5:I5"/>
    <mergeCell ref="B7:B11"/>
    <mergeCell ref="B1:K1"/>
    <mergeCell ref="B2:K2"/>
    <mergeCell ref="B3:K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showGridLines="0" topLeftCell="A7" zoomScale="80" zoomScaleNormal="80" workbookViewId="0">
      <selection activeCell="AA18" sqref="AA18"/>
    </sheetView>
  </sheetViews>
  <sheetFormatPr baseColWidth="10" defaultColWidth="11" defaultRowHeight="11.25" x14ac:dyDescent="0.2"/>
  <cols>
    <col min="1" max="1" width="6.85546875" style="43" customWidth="1"/>
    <col min="2" max="2" width="6.28515625" style="43" customWidth="1"/>
    <col min="3" max="3" width="15" style="84" customWidth="1"/>
    <col min="4" max="4" width="95.42578125" style="43" customWidth="1"/>
    <col min="5" max="5" width="7.85546875" style="85" customWidth="1"/>
    <col min="6" max="16384" width="11" style="43"/>
  </cols>
  <sheetData>
    <row r="1" spans="1:5" ht="20.25" customHeight="1" x14ac:dyDescent="0.2">
      <c r="A1" s="280" t="s">
        <v>165</v>
      </c>
      <c r="B1" s="281"/>
      <c r="C1" s="281"/>
      <c r="D1" s="281"/>
      <c r="E1" s="282"/>
    </row>
    <row r="2" spans="1:5" ht="20.25" customHeight="1" x14ac:dyDescent="0.2">
      <c r="A2" s="283" t="s">
        <v>203</v>
      </c>
      <c r="B2" s="284"/>
      <c r="C2" s="284"/>
      <c r="D2" s="284"/>
      <c r="E2" s="285"/>
    </row>
    <row r="3" spans="1:5" ht="20.25" customHeight="1" x14ac:dyDescent="0.2">
      <c r="A3" s="286" t="s">
        <v>204</v>
      </c>
      <c r="B3" s="287"/>
      <c r="C3" s="287"/>
      <c r="D3" s="287"/>
      <c r="E3" s="288"/>
    </row>
    <row r="4" spans="1:5" ht="20.25" customHeight="1" thickBot="1" x14ac:dyDescent="0.25">
      <c r="A4" s="289" t="s">
        <v>205</v>
      </c>
      <c r="B4" s="290"/>
      <c r="C4" s="290"/>
      <c r="D4" s="52" t="s">
        <v>206</v>
      </c>
      <c r="E4" s="53" t="s">
        <v>207</v>
      </c>
    </row>
    <row r="5" spans="1:5" ht="27" customHeight="1" x14ac:dyDescent="0.2">
      <c r="A5" s="291" t="s">
        <v>208</v>
      </c>
      <c r="B5" s="278" t="s">
        <v>209</v>
      </c>
      <c r="C5" s="54" t="s">
        <v>210</v>
      </c>
      <c r="D5" s="55" t="s">
        <v>211</v>
      </c>
      <c r="E5" s="56">
        <v>0.25</v>
      </c>
    </row>
    <row r="6" spans="1:5" ht="27" customHeight="1" x14ac:dyDescent="0.2">
      <c r="A6" s="292"/>
      <c r="B6" s="294"/>
      <c r="C6" s="57" t="s">
        <v>212</v>
      </c>
      <c r="D6" s="58" t="s">
        <v>213</v>
      </c>
      <c r="E6" s="59">
        <v>0.15</v>
      </c>
    </row>
    <row r="7" spans="1:5" ht="27" customHeight="1" thickBot="1" x14ac:dyDescent="0.25">
      <c r="A7" s="292"/>
      <c r="B7" s="279"/>
      <c r="C7" s="60" t="s">
        <v>214</v>
      </c>
      <c r="D7" s="61" t="s">
        <v>215</v>
      </c>
      <c r="E7" s="62">
        <v>0.1</v>
      </c>
    </row>
    <row r="8" spans="1:5" ht="27" customHeight="1" thickTop="1" x14ac:dyDescent="0.2">
      <c r="A8" s="292"/>
      <c r="B8" s="295" t="s">
        <v>216</v>
      </c>
      <c r="C8" s="63" t="s">
        <v>217</v>
      </c>
      <c r="D8" s="64" t="s">
        <v>218</v>
      </c>
      <c r="E8" s="65">
        <v>0.25</v>
      </c>
    </row>
    <row r="9" spans="1:5" ht="27" customHeight="1" thickBot="1" x14ac:dyDescent="0.25">
      <c r="A9" s="293"/>
      <c r="B9" s="296"/>
      <c r="C9" s="66" t="s">
        <v>219</v>
      </c>
      <c r="D9" s="67" t="s">
        <v>220</v>
      </c>
      <c r="E9" s="68">
        <v>0.15</v>
      </c>
    </row>
    <row r="10" spans="1:5" ht="27" customHeight="1" thickTop="1" x14ac:dyDescent="0.2">
      <c r="A10" s="272" t="s">
        <v>221</v>
      </c>
      <c r="B10" s="274" t="s">
        <v>222</v>
      </c>
      <c r="C10" s="69" t="s">
        <v>223</v>
      </c>
      <c r="D10" s="70" t="s">
        <v>224</v>
      </c>
      <c r="E10" s="71" t="s">
        <v>225</v>
      </c>
    </row>
    <row r="11" spans="1:5" ht="27" customHeight="1" thickBot="1" x14ac:dyDescent="0.25">
      <c r="A11" s="272"/>
      <c r="B11" s="275"/>
      <c r="C11" s="60" t="s">
        <v>226</v>
      </c>
      <c r="D11" s="61" t="s">
        <v>227</v>
      </c>
      <c r="E11" s="72" t="s">
        <v>225</v>
      </c>
    </row>
    <row r="12" spans="1:5" ht="27" customHeight="1" thickTop="1" x14ac:dyDescent="0.2">
      <c r="A12" s="272"/>
      <c r="B12" s="276" t="s">
        <v>228</v>
      </c>
      <c r="C12" s="73" t="s">
        <v>188</v>
      </c>
      <c r="D12" s="74" t="s">
        <v>229</v>
      </c>
      <c r="E12" s="75" t="s">
        <v>225</v>
      </c>
    </row>
    <row r="13" spans="1:5" ht="27" customHeight="1" thickBot="1" x14ac:dyDescent="0.25">
      <c r="A13" s="272"/>
      <c r="B13" s="277"/>
      <c r="C13" s="76" t="s">
        <v>230</v>
      </c>
      <c r="D13" s="77" t="s">
        <v>231</v>
      </c>
      <c r="E13" s="78" t="s">
        <v>225</v>
      </c>
    </row>
    <row r="14" spans="1:5" ht="27" customHeight="1" thickTop="1" x14ac:dyDescent="0.2">
      <c r="A14" s="272"/>
      <c r="B14" s="278" t="s">
        <v>232</v>
      </c>
      <c r="C14" s="54" t="s">
        <v>233</v>
      </c>
      <c r="D14" s="55" t="s">
        <v>234</v>
      </c>
      <c r="E14" s="79" t="s">
        <v>225</v>
      </c>
    </row>
    <row r="15" spans="1:5" ht="27" customHeight="1" thickBot="1" x14ac:dyDescent="0.25">
      <c r="A15" s="273"/>
      <c r="B15" s="279"/>
      <c r="C15" s="60" t="s">
        <v>235</v>
      </c>
      <c r="D15" s="61" t="s">
        <v>236</v>
      </c>
      <c r="E15" s="72" t="s">
        <v>225</v>
      </c>
    </row>
    <row r="16" spans="1:5" ht="13.5" thickTop="1" x14ac:dyDescent="0.2">
      <c r="A16" s="80" t="s">
        <v>237</v>
      </c>
      <c r="B16" s="81"/>
      <c r="C16" s="82"/>
      <c r="D16" s="81"/>
      <c r="E16" s="83"/>
    </row>
  </sheetData>
  <sheetProtection algorithmName="SHA-512" hashValue="QYK9drorNpexnvFnBTV0dY5T/DRYDSpdWxZXnuXUgxYwEj+guNeOqQyrgW7MTSSMMopaXWvghOMPFc2SQ3I0Hg==" saltValue="222dAN4gede73h2XVla4HA==" spinCount="100000" sheet="1" objects="1" scenarios="1"/>
  <mergeCells count="11">
    <mergeCell ref="A10:A15"/>
    <mergeCell ref="B10:B11"/>
    <mergeCell ref="B12:B13"/>
    <mergeCell ref="B14:B15"/>
    <mergeCell ref="A1:E1"/>
    <mergeCell ref="A2:E2"/>
    <mergeCell ref="A3:E3"/>
    <mergeCell ref="A4:C4"/>
    <mergeCell ref="A5:A9"/>
    <mergeCell ref="B5:B7"/>
    <mergeCell ref="B8: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19"/>
  <sheetViews>
    <sheetView showGridLines="0" zoomScale="80" zoomScaleNormal="80" workbookViewId="0"/>
  </sheetViews>
  <sheetFormatPr baseColWidth="10" defaultColWidth="11" defaultRowHeight="16.5" x14ac:dyDescent="0.3"/>
  <cols>
    <col min="1" max="1" width="4.5703125" style="4" customWidth="1"/>
    <col min="2" max="2" width="5.5703125" style="4" customWidth="1"/>
    <col min="3" max="4" width="5.5703125" style="4" hidden="1" customWidth="1"/>
    <col min="5" max="5" width="10.85546875" style="4" hidden="1" customWidth="1"/>
    <col min="6" max="6" width="6.42578125" style="4" hidden="1" customWidth="1"/>
    <col min="7" max="7" width="5.5703125" style="4" hidden="1" customWidth="1"/>
    <col min="8" max="8" width="6.28515625" style="4" hidden="1" customWidth="1"/>
    <col min="9" max="9" width="6" style="4" hidden="1" customWidth="1"/>
    <col min="10" max="10" width="4.42578125" style="4" hidden="1" customWidth="1"/>
    <col min="11" max="11" width="7.140625" style="4" hidden="1" customWidth="1"/>
    <col min="12" max="12" width="7.28515625" style="4" hidden="1" customWidth="1"/>
    <col min="13" max="13" width="5.5703125" style="4" hidden="1" customWidth="1"/>
    <col min="14" max="14" width="5.42578125" style="4" hidden="1" customWidth="1"/>
    <col min="15" max="16" width="5.140625" style="4" hidden="1" customWidth="1"/>
    <col min="17" max="17" width="10.5703125" style="5" customWidth="1"/>
    <col min="18" max="18" width="7" style="5" customWidth="1"/>
    <col min="19" max="19" width="8.85546875" style="5" customWidth="1"/>
    <col min="20" max="20" width="1.42578125" style="4" customWidth="1"/>
    <col min="21" max="27" width="12.28515625" style="4" customWidth="1"/>
    <col min="28" max="16384" width="11" style="4"/>
  </cols>
  <sheetData>
    <row r="1" spans="2:27" x14ac:dyDescent="0.3">
      <c r="B1" s="263" t="s">
        <v>165</v>
      </c>
      <c r="C1" s="264"/>
      <c r="D1" s="264"/>
      <c r="E1" s="264"/>
      <c r="F1" s="264"/>
      <c r="G1" s="264"/>
      <c r="H1" s="264"/>
      <c r="I1" s="264"/>
      <c r="J1" s="264"/>
      <c r="K1" s="264"/>
      <c r="L1" s="264"/>
      <c r="M1" s="264"/>
      <c r="N1" s="264"/>
      <c r="O1" s="264"/>
      <c r="P1" s="264"/>
      <c r="Q1" s="264"/>
      <c r="R1" s="264"/>
      <c r="S1" s="264"/>
      <c r="T1" s="264"/>
      <c r="U1" s="264"/>
      <c r="V1" s="264"/>
      <c r="W1" s="264"/>
      <c r="X1" s="264"/>
      <c r="Y1" s="264"/>
      <c r="Z1" s="264"/>
      <c r="AA1" s="265"/>
    </row>
    <row r="2" spans="2:27" x14ac:dyDescent="0.3">
      <c r="B2" s="297" t="s">
        <v>179</v>
      </c>
      <c r="C2" s="298"/>
      <c r="D2" s="298"/>
      <c r="E2" s="298"/>
      <c r="F2" s="298"/>
      <c r="G2" s="298"/>
      <c r="H2" s="298"/>
      <c r="I2" s="298"/>
      <c r="J2" s="298"/>
      <c r="K2" s="298"/>
      <c r="L2" s="298"/>
      <c r="M2" s="298"/>
      <c r="N2" s="298"/>
      <c r="O2" s="298"/>
      <c r="P2" s="298"/>
      <c r="Q2" s="298"/>
      <c r="R2" s="298"/>
      <c r="S2" s="298"/>
      <c r="T2" s="298"/>
      <c r="U2" s="298"/>
      <c r="V2" s="298"/>
      <c r="W2" s="298"/>
      <c r="X2" s="298"/>
      <c r="Y2" s="298"/>
      <c r="Z2" s="298"/>
      <c r="AA2" s="299"/>
    </row>
    <row r="3" spans="2:27" x14ac:dyDescent="0.3">
      <c r="B3" s="269"/>
      <c r="C3" s="270"/>
      <c r="D3" s="270"/>
      <c r="E3" s="270"/>
      <c r="F3" s="270"/>
      <c r="G3" s="270"/>
      <c r="H3" s="270"/>
      <c r="I3" s="270"/>
      <c r="J3" s="270"/>
      <c r="K3" s="270"/>
      <c r="L3" s="270"/>
      <c r="M3" s="270"/>
      <c r="N3" s="270"/>
      <c r="O3" s="270"/>
      <c r="P3" s="270"/>
      <c r="Q3" s="270"/>
      <c r="R3" s="270"/>
      <c r="S3" s="270"/>
      <c r="T3" s="270"/>
      <c r="U3" s="270"/>
      <c r="V3" s="270"/>
      <c r="W3" s="270"/>
      <c r="X3" s="270"/>
      <c r="Y3" s="270"/>
      <c r="Z3" s="270"/>
      <c r="AA3" s="271"/>
    </row>
    <row r="4" spans="2:27" x14ac:dyDescent="0.3">
      <c r="B4" s="15"/>
      <c r="AA4" s="16"/>
    </row>
    <row r="5" spans="2:27" x14ac:dyDescent="0.3">
      <c r="B5" s="15"/>
      <c r="U5" s="300" t="s">
        <v>172</v>
      </c>
      <c r="V5" s="300"/>
      <c r="X5" s="300" t="s">
        <v>173</v>
      </c>
      <c r="Y5" s="300"/>
      <c r="AA5" s="16"/>
    </row>
    <row r="6" spans="2:27" x14ac:dyDescent="0.3">
      <c r="B6" s="15"/>
      <c r="F6" s="303" t="s">
        <v>181</v>
      </c>
      <c r="G6" s="303"/>
      <c r="H6" s="303"/>
      <c r="I6" s="304" t="s">
        <v>182</v>
      </c>
      <c r="J6" s="304"/>
      <c r="K6" s="305" t="s">
        <v>185</v>
      </c>
      <c r="L6" s="305"/>
      <c r="M6" s="304" t="s">
        <v>153</v>
      </c>
      <c r="N6" s="304"/>
      <c r="O6" s="305" t="s">
        <v>192</v>
      </c>
      <c r="P6" s="305"/>
      <c r="U6" s="301"/>
      <c r="V6" s="301"/>
      <c r="X6" s="301"/>
      <c r="Y6" s="301"/>
      <c r="AA6" s="16"/>
    </row>
    <row r="7" spans="2:27" ht="26.1" customHeight="1" x14ac:dyDescent="0.3">
      <c r="B7" s="15"/>
      <c r="E7" s="36" t="s">
        <v>180</v>
      </c>
      <c r="F7" s="35" t="s">
        <v>3</v>
      </c>
      <c r="G7" s="35" t="s">
        <v>23</v>
      </c>
      <c r="H7" s="35" t="s">
        <v>122</v>
      </c>
      <c r="I7" s="37" t="s">
        <v>183</v>
      </c>
      <c r="J7" s="35" t="s">
        <v>184</v>
      </c>
      <c r="K7" s="37" t="s">
        <v>187</v>
      </c>
      <c r="L7" s="35" t="s">
        <v>186</v>
      </c>
      <c r="M7" s="35" t="s">
        <v>188</v>
      </c>
      <c r="N7" s="35" t="s">
        <v>189</v>
      </c>
      <c r="O7" s="35" t="s">
        <v>190</v>
      </c>
      <c r="P7" s="35" t="s">
        <v>191</v>
      </c>
      <c r="U7" s="258" t="s">
        <v>157</v>
      </c>
      <c r="V7" s="259"/>
      <c r="W7" s="259"/>
      <c r="X7" s="259"/>
      <c r="Y7" s="260"/>
      <c r="AA7" s="16"/>
    </row>
    <row r="8" spans="2:27" x14ac:dyDescent="0.3">
      <c r="B8" s="15"/>
      <c r="AA8" s="16"/>
    </row>
    <row r="9" spans="2:27" ht="30" customHeight="1" x14ac:dyDescent="0.3">
      <c r="B9" s="15"/>
      <c r="Q9" s="302" t="s">
        <v>170</v>
      </c>
      <c r="R9" s="261" t="s">
        <v>119</v>
      </c>
      <c r="S9" s="6" t="s">
        <v>158</v>
      </c>
      <c r="U9" s="14"/>
      <c r="V9" s="14"/>
      <c r="W9" s="14"/>
      <c r="X9" s="14"/>
      <c r="Y9" s="7"/>
      <c r="AA9" s="17" t="s">
        <v>159</v>
      </c>
    </row>
    <row r="10" spans="2:27" ht="30" customHeight="1" x14ac:dyDescent="0.3">
      <c r="B10" s="15"/>
      <c r="Q10" s="302"/>
      <c r="R10" s="262"/>
      <c r="S10" s="6" t="s">
        <v>160</v>
      </c>
      <c r="U10" s="8"/>
      <c r="V10" s="8"/>
      <c r="W10" s="14"/>
      <c r="X10" s="14"/>
      <c r="Y10" s="7"/>
      <c r="AA10" s="18" t="s">
        <v>1</v>
      </c>
    </row>
    <row r="11" spans="2:27" ht="30" customHeight="1" x14ac:dyDescent="0.3">
      <c r="B11" s="15"/>
      <c r="R11" s="262"/>
      <c r="S11" s="6" t="s">
        <v>161</v>
      </c>
      <c r="U11" s="8"/>
      <c r="V11" s="8"/>
      <c r="W11" s="8"/>
      <c r="X11" s="14"/>
      <c r="Y11" s="7"/>
      <c r="AA11" s="19" t="s">
        <v>2</v>
      </c>
    </row>
    <row r="12" spans="2:27" ht="30" customHeight="1" x14ac:dyDescent="0.3">
      <c r="B12" s="15"/>
      <c r="Q12" s="302" t="s">
        <v>171</v>
      </c>
      <c r="R12" s="262"/>
      <c r="S12" s="6" t="s">
        <v>162</v>
      </c>
      <c r="U12" s="9"/>
      <c r="V12" s="8"/>
      <c r="W12" s="8"/>
      <c r="X12" s="14"/>
      <c r="Y12" s="7"/>
      <c r="AA12" s="20" t="s">
        <v>0</v>
      </c>
    </row>
    <row r="13" spans="2:27" ht="30" customHeight="1" x14ac:dyDescent="0.3">
      <c r="B13" s="15"/>
      <c r="Q13" s="302"/>
      <c r="R13" s="262"/>
      <c r="S13" s="6" t="s">
        <v>163</v>
      </c>
      <c r="U13" s="9"/>
      <c r="V13" s="9"/>
      <c r="W13" s="8"/>
      <c r="X13" s="14"/>
      <c r="Y13" s="7"/>
      <c r="AA13" s="16"/>
    </row>
    <row r="14" spans="2:27" x14ac:dyDescent="0.3">
      <c r="B14" s="15"/>
      <c r="Q14" s="21"/>
      <c r="R14" s="21"/>
      <c r="S14" s="21"/>
      <c r="AA14" s="16"/>
    </row>
    <row r="15" spans="2:27" s="10" customFormat="1" x14ac:dyDescent="0.3">
      <c r="B15" s="22"/>
      <c r="Q15" s="23"/>
      <c r="R15" s="23"/>
      <c r="S15" s="23"/>
      <c r="T15" s="4"/>
      <c r="U15" s="6" t="s">
        <v>146</v>
      </c>
      <c r="V15" s="6" t="s">
        <v>141</v>
      </c>
      <c r="W15" s="6" t="s">
        <v>2</v>
      </c>
      <c r="X15" s="6" t="s">
        <v>117</v>
      </c>
      <c r="Y15" s="6" t="s">
        <v>118</v>
      </c>
      <c r="AA15" s="24"/>
    </row>
    <row r="16" spans="2:27" s="11" customFormat="1" x14ac:dyDescent="0.3">
      <c r="B16" s="25"/>
      <c r="C16" s="28"/>
      <c r="D16" s="28"/>
      <c r="E16" s="28"/>
      <c r="F16" s="28"/>
      <c r="G16" s="28"/>
      <c r="H16" s="28"/>
      <c r="I16" s="28"/>
      <c r="J16" s="28"/>
      <c r="K16" s="28"/>
      <c r="L16" s="28"/>
      <c r="M16" s="28"/>
      <c r="N16" s="28"/>
      <c r="O16" s="28"/>
      <c r="P16" s="28"/>
      <c r="Q16" s="26"/>
      <c r="R16" s="26"/>
      <c r="S16" s="26"/>
      <c r="T16" s="27"/>
      <c r="U16" s="12">
        <v>0.2</v>
      </c>
      <c r="V16" s="12">
        <v>0.4</v>
      </c>
      <c r="W16" s="12">
        <v>0.6</v>
      </c>
      <c r="X16" s="12">
        <v>0.8</v>
      </c>
      <c r="Y16" s="12">
        <v>1</v>
      </c>
      <c r="Z16" s="28"/>
      <c r="AA16" s="29"/>
    </row>
    <row r="17" spans="2:27" ht="17.25" thickBot="1" x14ac:dyDescent="0.35">
      <c r="B17" s="30"/>
      <c r="C17" s="32"/>
      <c r="D17" s="32"/>
      <c r="E17" s="32"/>
      <c r="F17" s="32"/>
      <c r="G17" s="32"/>
      <c r="H17" s="32"/>
      <c r="I17" s="32"/>
      <c r="J17" s="32"/>
      <c r="K17" s="32"/>
      <c r="L17" s="32"/>
      <c r="M17" s="32"/>
      <c r="N17" s="32"/>
      <c r="O17" s="32"/>
      <c r="P17" s="32"/>
      <c r="Q17" s="31"/>
      <c r="R17" s="31"/>
      <c r="S17" s="31"/>
      <c r="T17" s="32"/>
      <c r="U17" s="48" t="s">
        <v>164</v>
      </c>
      <c r="V17" s="32"/>
      <c r="W17" s="32"/>
      <c r="X17" s="32"/>
      <c r="Y17" s="32"/>
      <c r="Z17" s="32"/>
      <c r="AA17" s="34"/>
    </row>
    <row r="19" spans="2:27" s="13" customFormat="1" x14ac:dyDescent="0.25">
      <c r="Q19" s="5"/>
      <c r="R19" s="5"/>
      <c r="S19" s="5"/>
    </row>
  </sheetData>
  <sheetProtection algorithmName="SHA-512" hashValue="J7yjVXWs0eMRveAXxD2FSTpvMpBfliZpgi1Yb6D65F54cvWvR/jzb/JDyMKye4IvXMS1jkdMLFd3bMbiftiNxw==" saltValue="KkjPj7qM/3bQRtfvf/zqwA==" spinCount="100000" sheet="1" objects="1" scenarios="1"/>
  <mergeCells count="14">
    <mergeCell ref="Q9:Q10"/>
    <mergeCell ref="R9:R13"/>
    <mergeCell ref="Q12:Q13"/>
    <mergeCell ref="F6:H6"/>
    <mergeCell ref="I6:J6"/>
    <mergeCell ref="K6:L6"/>
    <mergeCell ref="M6:N6"/>
    <mergeCell ref="O6:P6"/>
    <mergeCell ref="U7:Y7"/>
    <mergeCell ref="B1:AA1"/>
    <mergeCell ref="B2:AA2"/>
    <mergeCell ref="B3:AA3"/>
    <mergeCell ref="U5:V6"/>
    <mergeCell ref="X5:Y6"/>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O44"/>
  <sheetViews>
    <sheetView zoomScaleNormal="100" workbookViewId="0">
      <selection activeCell="AAM14" sqref="AAM14"/>
    </sheetView>
  </sheetViews>
  <sheetFormatPr baseColWidth="10" defaultColWidth="19" defaultRowHeight="15" x14ac:dyDescent="0.25"/>
  <cols>
    <col min="1" max="1" width="20.140625" style="1" customWidth="1"/>
    <col min="2" max="3" width="19" style="1"/>
    <col min="4" max="4" width="31" style="1" customWidth="1"/>
    <col min="5" max="5" width="96.5703125" style="1" customWidth="1"/>
    <col min="6" max="16384" width="19" style="1"/>
  </cols>
  <sheetData>
    <row r="1" spans="1:15" x14ac:dyDescent="0.25">
      <c r="G1" s="306" t="s">
        <v>34</v>
      </c>
      <c r="I1" s="306" t="s">
        <v>35</v>
      </c>
    </row>
    <row r="2" spans="1:15" ht="30" x14ac:dyDescent="0.25">
      <c r="A2" s="2" t="s">
        <v>10</v>
      </c>
      <c r="B2" s="2" t="s">
        <v>14</v>
      </c>
      <c r="C2" s="2" t="s">
        <v>17</v>
      </c>
      <c r="D2" s="2" t="s">
        <v>63</v>
      </c>
      <c r="E2" s="2" t="s">
        <v>36</v>
      </c>
      <c r="F2" s="2" t="s">
        <v>18</v>
      </c>
      <c r="G2" s="306"/>
      <c r="H2" s="2" t="s">
        <v>19</v>
      </c>
      <c r="I2" s="306"/>
      <c r="J2" s="2" t="s">
        <v>20</v>
      </c>
      <c r="K2" s="2" t="s">
        <v>22</v>
      </c>
      <c r="L2" s="2" t="s">
        <v>8</v>
      </c>
      <c r="M2" s="2" t="s">
        <v>9</v>
      </c>
      <c r="N2" s="2" t="s">
        <v>24</v>
      </c>
      <c r="O2" s="2" t="s">
        <v>26</v>
      </c>
    </row>
    <row r="3" spans="1:15" ht="30" x14ac:dyDescent="0.25">
      <c r="A3" s="1" t="s">
        <v>6</v>
      </c>
      <c r="B3" s="1" t="s">
        <v>15</v>
      </c>
      <c r="C3" s="1" t="s">
        <v>58</v>
      </c>
      <c r="D3" s="1" t="s">
        <v>64</v>
      </c>
      <c r="E3" s="1" t="s">
        <v>113</v>
      </c>
      <c r="F3" s="1" t="s">
        <v>37</v>
      </c>
      <c r="G3" s="3">
        <v>5</v>
      </c>
      <c r="H3" s="1" t="s">
        <v>38</v>
      </c>
      <c r="I3" s="3">
        <v>5</v>
      </c>
      <c r="J3" s="1" t="s">
        <v>21</v>
      </c>
      <c r="K3" s="1" t="s">
        <v>3</v>
      </c>
      <c r="L3" s="1" t="s">
        <v>44</v>
      </c>
      <c r="M3" s="1" t="s">
        <v>46</v>
      </c>
      <c r="N3" s="1" t="s">
        <v>25</v>
      </c>
      <c r="O3" s="1" t="s">
        <v>5</v>
      </c>
    </row>
    <row r="4" spans="1:15" ht="30" x14ac:dyDescent="0.25">
      <c r="A4" s="1" t="s">
        <v>51</v>
      </c>
      <c r="B4" s="1" t="s">
        <v>54</v>
      </c>
      <c r="C4" s="1" t="s">
        <v>57</v>
      </c>
      <c r="D4" s="1" t="s">
        <v>65</v>
      </c>
      <c r="E4" s="1" t="s">
        <v>72</v>
      </c>
      <c r="F4" s="1" t="s">
        <v>39</v>
      </c>
      <c r="G4" s="3">
        <v>4</v>
      </c>
      <c r="H4" s="1" t="s">
        <v>32</v>
      </c>
      <c r="I4" s="3">
        <v>4</v>
      </c>
      <c r="J4" s="1" t="s">
        <v>1</v>
      </c>
      <c r="K4" s="1" t="s">
        <v>23</v>
      </c>
      <c r="L4" s="1" t="s">
        <v>45</v>
      </c>
      <c r="M4" s="1" t="s">
        <v>47</v>
      </c>
      <c r="N4" s="1" t="s">
        <v>49</v>
      </c>
      <c r="O4" s="1" t="s">
        <v>4</v>
      </c>
    </row>
    <row r="5" spans="1:15" ht="30" x14ac:dyDescent="0.25">
      <c r="A5" s="1" t="s">
        <v>7</v>
      </c>
      <c r="B5" s="1" t="s">
        <v>55</v>
      </c>
      <c r="C5" s="1" t="s">
        <v>59</v>
      </c>
      <c r="D5" s="1" t="s">
        <v>66</v>
      </c>
      <c r="E5" s="1" t="s">
        <v>73</v>
      </c>
      <c r="F5" s="1" t="s">
        <v>31</v>
      </c>
      <c r="G5" s="3">
        <v>3</v>
      </c>
      <c r="H5" s="1" t="s">
        <v>40</v>
      </c>
      <c r="I5" s="3">
        <v>3</v>
      </c>
      <c r="J5" s="1" t="s">
        <v>2</v>
      </c>
      <c r="L5" s="1" t="s">
        <v>48</v>
      </c>
      <c r="M5" s="1" t="s">
        <v>48</v>
      </c>
      <c r="N5" s="1" t="s">
        <v>27</v>
      </c>
    </row>
    <row r="6" spans="1:15" ht="30" x14ac:dyDescent="0.25">
      <c r="A6" s="1" t="s">
        <v>12</v>
      </c>
      <c r="B6" s="1" t="s">
        <v>13</v>
      </c>
      <c r="C6" s="1" t="s">
        <v>61</v>
      </c>
      <c r="D6" s="1" t="s">
        <v>67</v>
      </c>
      <c r="E6" s="1" t="s">
        <v>74</v>
      </c>
      <c r="F6" s="1" t="s">
        <v>33</v>
      </c>
      <c r="G6" s="3">
        <v>2</v>
      </c>
      <c r="H6" s="1" t="s">
        <v>41</v>
      </c>
      <c r="I6" s="3">
        <v>2</v>
      </c>
      <c r="J6" s="1" t="s">
        <v>0</v>
      </c>
      <c r="N6" s="1" t="s">
        <v>50</v>
      </c>
    </row>
    <row r="7" spans="1:15" ht="30" x14ac:dyDescent="0.25">
      <c r="A7" s="1" t="s">
        <v>13</v>
      </c>
      <c r="B7" s="1" t="s">
        <v>16</v>
      </c>
      <c r="C7" s="1" t="s">
        <v>60</v>
      </c>
      <c r="D7" s="1" t="s">
        <v>68</v>
      </c>
      <c r="E7" s="1" t="s">
        <v>75</v>
      </c>
      <c r="F7" s="1" t="s">
        <v>71</v>
      </c>
      <c r="G7" s="3">
        <v>1</v>
      </c>
      <c r="H7" s="1" t="s">
        <v>42</v>
      </c>
      <c r="I7" s="3">
        <v>1</v>
      </c>
    </row>
    <row r="8" spans="1:15" ht="30" x14ac:dyDescent="0.25">
      <c r="A8" s="1" t="s">
        <v>11</v>
      </c>
      <c r="B8" s="1" t="s">
        <v>56</v>
      </c>
      <c r="C8" s="1" t="s">
        <v>62</v>
      </c>
      <c r="D8" s="1" t="s">
        <v>69</v>
      </c>
      <c r="E8" s="1" t="s">
        <v>76</v>
      </c>
    </row>
    <row r="9" spans="1:15" ht="30" x14ac:dyDescent="0.25">
      <c r="A9" s="1" t="s">
        <v>52</v>
      </c>
      <c r="B9" s="1" t="s">
        <v>28</v>
      </c>
      <c r="C9" s="1" t="s">
        <v>28</v>
      </c>
      <c r="D9" s="1" t="s">
        <v>70</v>
      </c>
      <c r="E9" s="1" t="s">
        <v>77</v>
      </c>
    </row>
    <row r="10" spans="1:15" ht="30" x14ac:dyDescent="0.25">
      <c r="A10" s="1" t="s">
        <v>29</v>
      </c>
      <c r="D10" s="1" t="s">
        <v>28</v>
      </c>
      <c r="E10" s="1" t="s">
        <v>81</v>
      </c>
    </row>
    <row r="11" spans="1:15" x14ac:dyDescent="0.25">
      <c r="A11" s="1" t="s">
        <v>53</v>
      </c>
      <c r="E11" s="1" t="s">
        <v>82</v>
      </c>
    </row>
    <row r="12" spans="1:15" x14ac:dyDescent="0.25">
      <c r="A12" s="1" t="s">
        <v>16</v>
      </c>
      <c r="E12" s="1" t="s">
        <v>83</v>
      </c>
    </row>
    <row r="13" spans="1:15" x14ac:dyDescent="0.25">
      <c r="E13" s="1" t="s">
        <v>84</v>
      </c>
    </row>
    <row r="14" spans="1:15" x14ac:dyDescent="0.25">
      <c r="A14" s="1" t="s">
        <v>43</v>
      </c>
      <c r="E14" s="1" t="s">
        <v>85</v>
      </c>
    </row>
    <row r="15" spans="1:15" x14ac:dyDescent="0.25">
      <c r="E15" s="1" t="s">
        <v>78</v>
      </c>
    </row>
    <row r="16" spans="1:15" x14ac:dyDescent="0.25">
      <c r="E16" s="1" t="s">
        <v>86</v>
      </c>
    </row>
    <row r="17" spans="5:5" x14ac:dyDescent="0.25">
      <c r="E17" s="1" t="s">
        <v>79</v>
      </c>
    </row>
    <row r="18" spans="5:5" x14ac:dyDescent="0.25">
      <c r="E18" s="1" t="s">
        <v>80</v>
      </c>
    </row>
    <row r="19" spans="5:5" x14ac:dyDescent="0.25">
      <c r="E19" s="1" t="s">
        <v>87</v>
      </c>
    </row>
    <row r="20" spans="5:5" x14ac:dyDescent="0.25">
      <c r="E20" s="1" t="s">
        <v>88</v>
      </c>
    </row>
    <row r="21" spans="5:5" x14ac:dyDescent="0.25">
      <c r="E21" s="1" t="s">
        <v>89</v>
      </c>
    </row>
    <row r="22" spans="5:5" x14ac:dyDescent="0.25">
      <c r="E22" s="1" t="s">
        <v>90</v>
      </c>
    </row>
    <row r="23" spans="5:5" x14ac:dyDescent="0.25">
      <c r="E23" s="1" t="s">
        <v>91</v>
      </c>
    </row>
    <row r="24" spans="5:5" x14ac:dyDescent="0.25">
      <c r="E24" s="1" t="s">
        <v>92</v>
      </c>
    </row>
    <row r="25" spans="5:5" x14ac:dyDescent="0.25">
      <c r="E25" s="1" t="s">
        <v>93</v>
      </c>
    </row>
    <row r="26" spans="5:5" x14ac:dyDescent="0.25">
      <c r="E26" s="1" t="s">
        <v>94</v>
      </c>
    </row>
    <row r="27" spans="5:5" x14ac:dyDescent="0.25">
      <c r="E27" s="1" t="s">
        <v>95</v>
      </c>
    </row>
    <row r="28" spans="5:5" x14ac:dyDescent="0.25">
      <c r="E28" s="1" t="s">
        <v>96</v>
      </c>
    </row>
    <row r="29" spans="5:5" x14ac:dyDescent="0.25">
      <c r="E29" s="1" t="s">
        <v>97</v>
      </c>
    </row>
    <row r="30" spans="5:5" x14ac:dyDescent="0.25">
      <c r="E30" s="1" t="s">
        <v>98</v>
      </c>
    </row>
    <row r="31" spans="5:5" ht="30" x14ac:dyDescent="0.25">
      <c r="E31" s="1" t="s">
        <v>99</v>
      </c>
    </row>
    <row r="32" spans="5:5" ht="30" x14ac:dyDescent="0.25">
      <c r="E32" s="1" t="s">
        <v>100</v>
      </c>
    </row>
    <row r="33" spans="5:5" x14ac:dyDescent="0.25">
      <c r="E33" s="1" t="s">
        <v>101</v>
      </c>
    </row>
    <row r="34" spans="5:5" x14ac:dyDescent="0.25">
      <c r="E34" s="1" t="s">
        <v>102</v>
      </c>
    </row>
    <row r="35" spans="5:5" x14ac:dyDescent="0.25">
      <c r="E35" s="1" t="s">
        <v>103</v>
      </c>
    </row>
    <row r="36" spans="5:5" x14ac:dyDescent="0.25">
      <c r="E36" s="1" t="s">
        <v>104</v>
      </c>
    </row>
    <row r="37" spans="5:5" x14ac:dyDescent="0.25">
      <c r="E37" s="1" t="s">
        <v>105</v>
      </c>
    </row>
    <row r="38" spans="5:5" x14ac:dyDescent="0.25">
      <c r="E38" s="1" t="s">
        <v>106</v>
      </c>
    </row>
    <row r="39" spans="5:5" x14ac:dyDescent="0.25">
      <c r="E39" s="1" t="s">
        <v>107</v>
      </c>
    </row>
    <row r="40" spans="5:5" x14ac:dyDescent="0.25">
      <c r="E40" s="1" t="s">
        <v>108</v>
      </c>
    </row>
    <row r="41" spans="5:5" x14ac:dyDescent="0.25">
      <c r="E41" s="1" t="s">
        <v>109</v>
      </c>
    </row>
    <row r="42" spans="5:5" x14ac:dyDescent="0.25">
      <c r="E42" s="1" t="s">
        <v>110</v>
      </c>
    </row>
    <row r="43" spans="5:5" x14ac:dyDescent="0.25">
      <c r="E43" s="1" t="s">
        <v>111</v>
      </c>
    </row>
    <row r="44" spans="5:5" x14ac:dyDescent="0.25">
      <c r="E44" s="1" t="s">
        <v>112</v>
      </c>
    </row>
  </sheetData>
  <mergeCells count="2">
    <mergeCell ref="G1:G2"/>
    <mergeCell ref="I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Mapa de riesgos VF</vt:lpstr>
      <vt:lpstr>2023- Tablas Inherente</vt:lpstr>
      <vt:lpstr>2023- Mapa Calor R Inherente</vt:lpstr>
      <vt:lpstr>Tipologia RResidual</vt:lpstr>
      <vt:lpstr>2023- Mapa Calor R Residual</vt:lpstr>
      <vt:lpstr>Criterios</vt:lpstr>
      <vt:lpstr>'2023- Tablas Inherente'!Área_de_impresión</vt:lpstr>
      <vt:lpstr>'Mapa de riesgos VF'!Clasificacion</vt:lpstr>
      <vt:lpstr>'Mapa de riesgos VF'!pro</vt:lpstr>
      <vt:lpstr>'Mapa de riesgos VF'!Procesos</vt:lpstr>
      <vt:lpstr>'Mapa de riesgos VF'!Títulos_a_imprimir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usuario21</cp:lastModifiedBy>
  <cp:lastPrinted>2023-05-01T15:11:38Z</cp:lastPrinted>
  <dcterms:created xsi:type="dcterms:W3CDTF">2013-05-09T21:35:12Z</dcterms:created>
  <dcterms:modified xsi:type="dcterms:W3CDTF">2024-09-27T15:13:36Z</dcterms:modified>
</cp:coreProperties>
</file>